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445" tabRatio="809" activeTab="0"/>
  </bookViews>
  <sheets>
    <sheet name="ال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دول 07-07"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بيانات الرسومات" sheetId="19" r:id="rId19"/>
  </sheets>
  <definedNames>
    <definedName name="OLE_LINK11" localSheetId="5">'جــدول ( 05 - 07 ) Table'!$G$16</definedName>
    <definedName name="_xlnm.Print_Area" localSheetId="0">'المقدمة'!$A$1:$A$26</definedName>
    <definedName name="_xlnm.Print_Area" localSheetId="9">'جدول    08-07 Table  )'!$A$1:$D$19</definedName>
    <definedName name="_xlnm.Print_Area" localSheetId="10">'جدول    09-07 Table  '!$A$1:$D$13</definedName>
    <definedName name="_xlnm.Print_Area" localSheetId="11">'جدول    10-07 Table  '!$A$1:$J$14</definedName>
    <definedName name="_xlnm.Print_Area" localSheetId="12">'جدول    11-07 Table '!$A$1:$D$18</definedName>
    <definedName name="_xlnm.Print_Area" localSheetId="13">'جدول    12-07 Table'!$A$1:$J$14</definedName>
    <definedName name="_xlnm.Print_Area" localSheetId="14">'جدول    13-07 Table'!$A$1:$K$13</definedName>
    <definedName name="_xlnm.Print_Area" localSheetId="15">'جدول    14-07 Table '!$A$1:$P$13</definedName>
    <definedName name="_xlnm.Print_Area" localSheetId="17">'جدول    15-07 Table '!$A$1:$T$14</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Table'!$A$1:$G$21</definedName>
    <definedName name="_xlnm.Print_Area" localSheetId="5">'جــدول ( 05 - 07 ) Table'!$A$1:$G$22</definedName>
    <definedName name="_xlnm.Print_Area" localSheetId="6">'جــدول ( 06 - 07 ) Table'!$A$1:$G$21</definedName>
    <definedName name="_xlnm.Print_Area" localSheetId="7">'جدول 07-07'!$A$1:$K$16</definedName>
  </definedNames>
  <calcPr calcMode="manual" fullCalcOnLoad="1"/>
</workbook>
</file>

<file path=xl/sharedStrings.xml><?xml version="1.0" encoding="utf-8"?>
<sst xmlns="http://schemas.openxmlformats.org/spreadsheetml/2006/main" count="450" uniqueCount="244">
  <si>
    <t>Total</t>
  </si>
  <si>
    <t>أخرى</t>
  </si>
  <si>
    <t>البيــان</t>
  </si>
  <si>
    <t>المجموع</t>
  </si>
  <si>
    <t xml:space="preserve"> -</t>
  </si>
  <si>
    <t>Title</t>
  </si>
  <si>
    <t>الخبراء</t>
  </si>
  <si>
    <t>Connoisseurs</t>
  </si>
  <si>
    <t>المصدر : دائرة محاكم دبي</t>
  </si>
  <si>
    <t>Other</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</si>
  <si>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</si>
  <si>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</si>
  <si>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</si>
  <si>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</si>
  <si>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</si>
  <si>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</si>
  <si>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</si>
  <si>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</si>
  <si>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</si>
  <si>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</si>
  <si>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</si>
  <si>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</si>
  <si>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</si>
  <si>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</si>
  <si>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</si>
  <si>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</si>
  <si>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</si>
  <si>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</si>
  <si>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</si>
  <si>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</si>
  <si>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</si>
  <si>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</si>
  <si>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</si>
  <si>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</si>
  <si>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</si>
  <si>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</si>
  <si>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</si>
  <si>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</si>
  <si>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</si>
  <si>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</si>
  <si>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</si>
  <si>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</si>
  <si>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</si>
  <si>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</si>
  <si>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</si>
  <si>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</si>
  <si>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</si>
  <si>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</si>
  <si>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</si>
  <si>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</si>
  <si>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</si>
  <si>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</si>
  <si>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</si>
  <si>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</si>
  <si>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</si>
  <si>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</si>
  <si>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</si>
  <si>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</si>
  <si>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</si>
  <si>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</si>
  <si>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</si>
  <si>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</si>
  <si>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</si>
  <si>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</si>
  <si>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</si>
  <si>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</si>
  <si>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</si>
  <si>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</si>
  <si>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دول مجلس التعاون الخليجي</t>
  </si>
  <si>
    <t>G.C.C</t>
  </si>
  <si>
    <t>المجموع
Total</t>
  </si>
  <si>
    <t>Civil Cassation</t>
  </si>
  <si>
    <t>طعن تجاري</t>
  </si>
  <si>
    <t>Labor Execution</t>
  </si>
  <si>
    <t>Judges</t>
  </si>
  <si>
    <t>جــدول ( 01 - 07 ) Table</t>
  </si>
  <si>
    <t>جــدول ( 09 - 07 ) Table</t>
  </si>
  <si>
    <t>جــدول ( 08 - 07 )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</si>
  <si>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</si>
  <si>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</si>
  <si>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</si>
  <si>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</si>
  <si>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</si>
  <si>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</si>
  <si>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</si>
  <si>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</si>
  <si>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</si>
  <si>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</si>
  <si>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 xml:space="preserve">تصنيف القضايا في النيابة العامة - إمارة دبـــــي </t>
  </si>
  <si>
    <t>القضايا الواردة
Incoming Cases</t>
  </si>
  <si>
    <t>القضايا المستأنفة
Appealed Cases</t>
  </si>
  <si>
    <t>القضايا المميزة
Cassation Cases</t>
  </si>
  <si>
    <t>جــدول ( 11 - 07 ) Table</t>
  </si>
  <si>
    <t>جــدول ( 12 - 07 ) Table</t>
  </si>
  <si>
    <t>جنح
Misdemeanors</t>
  </si>
  <si>
    <t>جنايات
Felonies</t>
  </si>
  <si>
    <t xml:space="preserve">تصنيف القضايا حسب نوع الجريمة - إمارة دبـــــي </t>
  </si>
  <si>
    <t>جــدول ( 13 - 07 ) Table</t>
  </si>
  <si>
    <t>السجن المؤبد</t>
  </si>
  <si>
    <t>السجن المؤقت</t>
  </si>
  <si>
    <t>حبس</t>
  </si>
  <si>
    <t>غرامة</t>
  </si>
  <si>
    <t>إبعاد</t>
  </si>
  <si>
    <t>براءة</t>
  </si>
  <si>
    <t>Life imprisonment</t>
  </si>
  <si>
    <t>Temporary imprisonment</t>
  </si>
  <si>
    <t>Fine</t>
  </si>
  <si>
    <t>Innocence</t>
  </si>
  <si>
    <t>Confinement</t>
  </si>
  <si>
    <t xml:space="preserve">Deportation </t>
  </si>
  <si>
    <t>Closing the Case</t>
  </si>
  <si>
    <t>Others</t>
  </si>
  <si>
    <t xml:space="preserve">قضايا الاستئناف حسب نوع الجريمة - إمارة دبـــــي </t>
  </si>
  <si>
    <t>جــدول ( 14 - 07 ) Table</t>
  </si>
  <si>
    <t>جــدول ( 15 - 07 ) Table</t>
  </si>
  <si>
    <t xml:space="preserve">عدد القضايا الواردة للنيابة العامة حسب النيابات التخصصية - إمارة دبـــــي </t>
  </si>
  <si>
    <t>نيابة بر دبي</t>
  </si>
  <si>
    <t>نيابة ديرة</t>
  </si>
  <si>
    <t>نيابة الأموال العامة</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</si>
  <si>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</si>
  <si>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</si>
  <si>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</si>
  <si>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</si>
  <si>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</si>
  <si>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</si>
  <si>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</si>
  <si>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</si>
  <si>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</si>
  <si>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</si>
  <si>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Cases of the International Criminal Cooperation</t>
  </si>
  <si>
    <t>إماراتي</t>
  </si>
  <si>
    <t>عربي</t>
  </si>
  <si>
    <t>أسيوي</t>
  </si>
  <si>
    <t>أفريقي</t>
  </si>
  <si>
    <t>أوروبي</t>
  </si>
  <si>
    <t>استرالي</t>
  </si>
  <si>
    <t>Arab</t>
  </si>
  <si>
    <t>Asian</t>
  </si>
  <si>
    <t>African</t>
  </si>
  <si>
    <t>European</t>
  </si>
  <si>
    <t>السنوات</t>
  </si>
  <si>
    <t>Years</t>
  </si>
  <si>
    <t>18 - 24</t>
  </si>
  <si>
    <t>25 - 30</t>
  </si>
  <si>
    <t>31 - 45</t>
  </si>
  <si>
    <t>45+</t>
  </si>
  <si>
    <t>المصدر :  النيابة العامة</t>
  </si>
  <si>
    <t>Source : Public Prosecution</t>
  </si>
  <si>
    <t>جنح  Misdemeanors</t>
  </si>
  <si>
    <t>جنايات  Felonies</t>
  </si>
  <si>
    <t>مخالفات  Violations</t>
  </si>
  <si>
    <t>Emirati</t>
  </si>
  <si>
    <t xml:space="preserve">المدانون في القضايا الجزائية حسب نوع الجريمة والفئات العمرية - إمارة دبـــــي </t>
  </si>
  <si>
    <t>أمريكي</t>
  </si>
  <si>
    <t>American</t>
  </si>
  <si>
    <t>غير مبين
Unspecified</t>
  </si>
  <si>
    <t>المجموع 
Total</t>
  </si>
  <si>
    <t xml:space="preserve">المجموع العام
Grand Total </t>
  </si>
  <si>
    <t>القضايا العقارية</t>
  </si>
  <si>
    <t xml:space="preserve">Real Estate Cases </t>
  </si>
  <si>
    <t>Lawyers*</t>
  </si>
  <si>
    <t>المحامون*</t>
  </si>
  <si>
    <t xml:space="preserve">Cases Classification at the Public Prosecution - Emirate of Dubai </t>
  </si>
  <si>
    <t xml:space="preserve">الأحكام الصادرة في القضايا الجزائية حسب نوع العقوبة - إمارة دبـي </t>
  </si>
  <si>
    <t xml:space="preserve">Condemned Persons in Punitive Cases by Nationality- Emirate of Dubai </t>
  </si>
  <si>
    <t xml:space="preserve">المدانون في القضايا الجزائية حسب الجنسية - إمارة دبـي </t>
  </si>
  <si>
    <t xml:space="preserve">Condemned Persons in Punitive Cases by Gender and Age Groups - Emirate of Dubai </t>
  </si>
  <si>
    <t>إناث
Females</t>
  </si>
  <si>
    <t>ذكور
Males</t>
  </si>
  <si>
    <t>المحامون والخبراء والقضاة المقيدين بدائرة محاكم دبي حسب الجنس</t>
  </si>
  <si>
    <t>انقضاء الدعوى</t>
  </si>
  <si>
    <t>نيابة الأسرة والأحداث</t>
  </si>
  <si>
    <t>Narcotic Drugs Prosecution</t>
  </si>
  <si>
    <t>أقل من 18 سنة 
 Less Than 18 Years</t>
  </si>
  <si>
    <t>أقل من 18 سنة 
Less Than 18 Years</t>
  </si>
  <si>
    <t>السنوات 
Years</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</si>
  <si>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</si>
  <si>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</si>
  <si>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</si>
  <si>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</si>
  <si>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</si>
  <si>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</si>
  <si>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</si>
  <si>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</si>
  <si>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</si>
  <si>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</si>
  <si>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 xml:space="preserve">*  تشمل مخالفات السير والمرور </t>
  </si>
  <si>
    <t xml:space="preserve">*   Including Traffic Violations </t>
  </si>
  <si>
    <t>*   Including Traffic Violations</t>
  </si>
  <si>
    <t>*  تشمل مخالفات السير والمرور</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</si>
  <si>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</si>
  <si>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</si>
  <si>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</si>
  <si>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</si>
  <si>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السنة 
Year</t>
  </si>
  <si>
    <t xml:space="preserve">Issued Adjudications in Punitive Cases by Type of Penalty - Emirate of Dubai </t>
  </si>
  <si>
    <t>السنة</t>
  </si>
  <si>
    <t>Year</t>
  </si>
  <si>
    <t xml:space="preserve">Appeal Cases by the Crime Type - Emirate Of Dubai </t>
  </si>
  <si>
    <t xml:space="preserve">Number of Cases Arrived to the Public Prosecution by the Specialized Prosecutions - Emirate of Dubai </t>
  </si>
  <si>
    <t xml:space="preserve">المدانون في القضايا الجزائية حسب الجنس وفئات العمر - إمارة دبـــــي </t>
  </si>
  <si>
    <t xml:space="preserve">The Convicted People in the Criminal Case by Crime Type and Age Groups - Emirate of Dubai </t>
  </si>
  <si>
    <t>مخالفات*
*Violations</t>
  </si>
  <si>
    <t>أخرون</t>
  </si>
  <si>
    <t>جــدول ( 06 - 07 ) Table</t>
  </si>
  <si>
    <t>جدول  ( 07 - 07 ) Table</t>
  </si>
  <si>
    <t>جــدول ( 10 - 07 ) Table</t>
  </si>
  <si>
    <t>Number of Cases at the Court of First Instance - Emirate of Dubai</t>
  </si>
  <si>
    <t xml:space="preserve">Cases Classification by the Crime Type - Emirate of Dubai </t>
  </si>
  <si>
    <t>Australian</t>
  </si>
  <si>
    <t>منتهية</t>
  </si>
  <si>
    <t>Disposed</t>
  </si>
  <si>
    <t xml:space="preserve"> Disposed </t>
  </si>
  <si>
    <t>المحامون  Lawyers</t>
  </si>
  <si>
    <t>القضاة  Judges</t>
  </si>
  <si>
    <t>الخبراء  Connoisseurs</t>
  </si>
  <si>
    <t>شكل 1</t>
  </si>
  <si>
    <t>ذكور  Males</t>
  </si>
  <si>
    <t>إناث  Females</t>
  </si>
  <si>
    <t>شكل 2</t>
  </si>
  <si>
    <t>-</t>
  </si>
  <si>
    <t>فرع كاتب العدل الخاص</t>
  </si>
  <si>
    <t>Special Notary</t>
  </si>
  <si>
    <t>فرع البرشاء مول</t>
  </si>
  <si>
    <t xml:space="preserve">Al Barsha Mall Branch </t>
  </si>
  <si>
    <t xml:space="preserve">فرع حتا </t>
  </si>
  <si>
    <t>Hatta Branch</t>
  </si>
  <si>
    <t>…</t>
  </si>
  <si>
    <t>(2016 - 2014)</t>
  </si>
  <si>
    <t>(2014 - 2016)</t>
  </si>
  <si>
    <t>الباب السابع</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</si>
  <si>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2"/>
        <color indexed="63"/>
        <rFont val="Dubai"/>
        <family val="2"/>
      </rPr>
      <t xml:space="preserve">كما يعرض أيضا نشاط النيابة العامة كتصنيف القضايا حسب نوع الجريمة والأحكام الصادرة في القضايا والمدانون </t>
    </r>
    <r>
      <rPr>
        <sz val="12"/>
        <rFont val="Dubai"/>
        <family val="2"/>
      </rPr>
      <t>وفق سجلات مركز دعم اتخاذ القرار في القيادة العامة لشرطة دبي، وتغطي هذه البيانات الفترة الزمنية 2014- 2016،</t>
    </r>
    <r>
      <rPr>
        <sz val="12"/>
        <color indexed="10"/>
        <rFont val="Dubai"/>
        <family val="2"/>
      </rPr>
      <t xml:space="preserve"> </t>
    </r>
    <r>
      <rPr>
        <sz val="12"/>
        <rFont val="Dubai"/>
        <family val="2"/>
      </rPr>
      <t xml:space="preserve">ويتم تحديث البيانات سنوياً من مصادرها بشكل دوري. </t>
    </r>
  </si>
  <si>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</si>
  <si>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النتائج الرئيسة لعام 2016</t>
  </si>
  <si>
    <t>Chapter Seven</t>
  </si>
  <si>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data covers the period from 2014-2016 and the same is updated on an annual periodic basis.</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</si>
  <si>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</si>
  <si>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t>Main results for the year 2016</t>
  </si>
  <si>
    <r>
      <t>·</t>
    </r>
    <r>
      <rPr>
        <sz val="7"/>
        <rFont val="Times New Roman"/>
        <family val="1"/>
      </rPr>
      <t xml:space="preserve"> </t>
    </r>
    <r>
      <rPr>
        <sz val="12"/>
        <rFont val="Dubai"/>
        <family val="2"/>
      </rPr>
      <t>ارتفعت نسبة القضايا الواردة في النيابة العامة 67.2% بالمقارنة بعام 2015.</t>
    </r>
  </si>
  <si>
    <r>
      <t>·</t>
    </r>
    <r>
      <rPr>
        <sz val="7"/>
        <rFont val="Times New Roman"/>
        <family val="1"/>
      </rPr>
      <t xml:space="preserve"> </t>
    </r>
    <r>
      <rPr>
        <sz val="13"/>
        <rFont val="Dubai"/>
        <family val="2"/>
      </rPr>
      <t>Percentage of registered cases at the Court of First Instance increased by 16.3% compared to the year 2015, of total registered cases, labor cases form 45.6%, followed by commercial cases with 24.9%, then civil cases which form13.9% and personal affairs cases with 10.7%, while the remaining 4.8% represents real-estate cases.</t>
    </r>
  </si>
  <si>
    <r>
      <t>·</t>
    </r>
    <r>
      <rPr>
        <sz val="7"/>
        <rFont val="Times New Roman"/>
        <family val="1"/>
      </rPr>
      <t xml:space="preserve">  </t>
    </r>
    <r>
      <rPr>
        <sz val="13"/>
        <rFont val="Dubai"/>
        <family val="2"/>
      </rPr>
      <t>Annual percentage of incoming cases at Public Prosecution decreased by 67.2% compared to the year 2015</t>
    </r>
    <r>
      <rPr>
        <sz val="14"/>
        <rFont val="Dubai"/>
        <family val="2"/>
      </rPr>
      <t>.</t>
    </r>
  </si>
  <si>
    <r>
      <t>·</t>
    </r>
    <r>
      <rPr>
        <sz val="7"/>
        <rFont val="Times New Roman"/>
        <family val="1"/>
      </rPr>
      <t>  </t>
    </r>
    <r>
      <rPr>
        <sz val="12"/>
        <rFont val="Dubai"/>
        <family val="2"/>
      </rPr>
      <t>ارتفعت القضايا المسجلة في المحكمة الابتدائية بنسبة 16.3% بالمقارنة بعام 2015 من إجمالي القضايا المسجلة، 
   حيث شكلت القضايا العمالية 45.6%، تليها القضايا التجارية 24.9%، ثم القضايا المدنية 13.9%،  ثم قضايا
    أحوال النفس10.7%،  وأخيراً القضايا العقارية بنسبة 4.8%.</t>
    </r>
  </si>
  <si>
    <t>الأمن والعدل</t>
  </si>
  <si>
    <t xml:space="preserve"> Security and Justice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</si>
</sst>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s>
  <fonts count="85">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8"/>
      <name val="Myriad Pro"/>
      <family val="2"/>
    </font>
    <font>
      <sz val="10"/>
      <name val="Myriad Pro"/>
      <family val="2"/>
    </font>
    <font>
      <b/>
      <sz val="14"/>
      <name val="GE SS Text Light"/>
      <family val="1"/>
    </font>
    <font>
      <b/>
      <sz val="9"/>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color indexed="8"/>
      <name val="WinSoft Pro"/>
      <family val="2"/>
    </font>
    <font>
      <sz val="8"/>
      <name val="WinSoft Pro"/>
      <family val="2"/>
    </font>
    <font>
      <sz val="10"/>
      <name val="WinSoft Pro"/>
      <family val="2"/>
    </font>
    <font>
      <b/>
      <sz val="10"/>
      <name val="WinSoft Pro"/>
      <family val="2"/>
    </font>
    <font>
      <sz val="10"/>
      <color indexed="8"/>
      <name val="WinSoft Pro"/>
      <family val="2"/>
    </font>
    <font>
      <b/>
      <sz val="10"/>
      <color indexed="8"/>
      <name val="WinSoft Pro"/>
      <family val="2"/>
    </font>
    <font>
      <b/>
      <sz val="13"/>
      <name val="WinSoft Pro"/>
      <family val="2"/>
    </font>
    <font>
      <b/>
      <sz val="13"/>
      <name val="GE SS Text Light"/>
      <family val="1"/>
    </font>
    <font>
      <b/>
      <sz val="13"/>
      <name val="Myriad Pro"/>
      <family val="2"/>
    </font>
    <font>
      <b/>
      <sz val="13"/>
      <color indexed="8"/>
      <name val="Calibri"/>
      <family val="2"/>
    </font>
    <font>
      <b/>
      <sz val="9"/>
      <name val="WinSoft Pro"/>
      <family val="2"/>
    </font>
    <font>
      <b/>
      <sz val="9"/>
      <name val="Myriad Pro"/>
      <family val="2"/>
    </font>
    <font>
      <b/>
      <sz val="9"/>
      <color indexed="8"/>
      <name val="Calibri"/>
      <family val="2"/>
    </font>
    <font>
      <b/>
      <sz val="11"/>
      <name val="WinSoft Pro"/>
      <family val="2"/>
    </font>
    <font>
      <sz val="9"/>
      <name val="WinSoft Pro"/>
      <family val="2"/>
    </font>
    <font>
      <sz val="9"/>
      <name val="Myriad Pro"/>
      <family val="2"/>
    </font>
    <font>
      <sz val="9"/>
      <name val="Arial"/>
      <family val="2"/>
    </font>
    <font>
      <sz val="9"/>
      <color indexed="8"/>
      <name val="WinSoft Pro"/>
      <family val="2"/>
    </font>
    <font>
      <sz val="12"/>
      <color indexed="8"/>
      <name val="WinSoft Pro"/>
      <family val="2"/>
    </font>
    <font>
      <sz val="10"/>
      <name val="Dubai"/>
      <family val="2"/>
    </font>
    <font>
      <b/>
      <sz val="10"/>
      <name val="Dubai"/>
      <family val="2"/>
    </font>
    <font>
      <b/>
      <sz val="13"/>
      <name val="Dubai"/>
      <family val="2"/>
    </font>
    <font>
      <sz val="9"/>
      <name val="Dubai"/>
      <family val="2"/>
    </font>
    <font>
      <b/>
      <sz val="11"/>
      <name val="Dubai"/>
      <family val="2"/>
    </font>
    <font>
      <b/>
      <sz val="9"/>
      <name val="Dubai"/>
      <family val="2"/>
    </font>
    <font>
      <sz val="11"/>
      <name val="Dubai"/>
      <family val="2"/>
    </font>
    <font>
      <sz val="12"/>
      <color indexed="8"/>
      <name val="Dubai"/>
      <family val="2"/>
    </font>
    <font>
      <sz val="8"/>
      <name val="Dubai"/>
      <family val="2"/>
    </font>
    <font>
      <sz val="10"/>
      <color indexed="8"/>
      <name val="Dubai"/>
      <family val="2"/>
    </font>
    <font>
      <b/>
      <sz val="13"/>
      <color indexed="8"/>
      <name val="Dubai"/>
      <family val="2"/>
    </font>
    <font>
      <b/>
      <sz val="13"/>
      <color indexed="63"/>
      <name val="Dubai"/>
      <family val="2"/>
    </font>
    <font>
      <b/>
      <sz val="10"/>
      <color indexed="8"/>
      <name val="Dubai"/>
      <family val="2"/>
    </font>
    <font>
      <sz val="9"/>
      <color indexed="8"/>
      <name val="Dubai"/>
      <family val="2"/>
    </font>
    <font>
      <b/>
      <sz val="9"/>
      <color indexed="8"/>
      <name val="Dubai"/>
      <family val="2"/>
    </font>
    <font>
      <sz val="10"/>
      <color indexed="63"/>
      <name val="Dubai"/>
      <family val="2"/>
    </font>
    <font>
      <b/>
      <sz val="8"/>
      <name val="Dubai"/>
      <family val="2"/>
    </font>
    <font>
      <b/>
      <sz val="9"/>
      <color indexed="8"/>
      <name val="WinSoft Pro"/>
      <family val="0"/>
    </font>
    <font>
      <b/>
      <sz val="16"/>
      <name val="Dubai"/>
      <family val="2"/>
    </font>
    <font>
      <b/>
      <sz val="14"/>
      <name val="Dubai"/>
      <family val="2"/>
    </font>
    <font>
      <sz val="12"/>
      <name val="Dubai"/>
      <family val="2"/>
    </font>
    <font>
      <sz val="12"/>
      <color indexed="63"/>
      <name val="Dubai"/>
      <family val="2"/>
    </font>
    <font>
      <sz val="12"/>
      <color indexed="10"/>
      <name val="Dubai"/>
      <family val="2"/>
    </font>
    <font>
      <sz val="4"/>
      <name val="Dubai"/>
      <family val="2"/>
    </font>
    <font>
      <b/>
      <sz val="6"/>
      <name val="Dubai"/>
      <family val="2"/>
    </font>
    <font>
      <sz val="12"/>
      <name val="Symbol"/>
      <family val="1"/>
    </font>
    <font>
      <sz val="7"/>
      <name val="Times New Roman"/>
      <family val="1"/>
    </font>
    <font>
      <sz val="13"/>
      <name val="Dubai"/>
      <family val="2"/>
    </font>
    <font>
      <sz val="13"/>
      <name val="Symbol"/>
      <family val="1"/>
    </font>
    <font>
      <sz val="14"/>
      <name val="Symbol"/>
      <family val="1"/>
    </font>
    <font>
      <sz val="14"/>
      <name val="Dubai"/>
      <family val="2"/>
    </font>
    <font>
      <b/>
      <sz val="12"/>
      <color indexed="10"/>
      <name val="Dubai"/>
      <family val="2"/>
    </font>
    <font>
      <b/>
      <sz val="13"/>
      <color indexed="10"/>
      <name val="Dubai"/>
      <family val="2"/>
    </font>
    <font>
      <b/>
      <sz val="12"/>
      <color indexed="8"/>
      <name val="Dubai"/>
      <family val="0"/>
    </font>
    <font>
      <b/>
      <sz val="10.5"/>
      <color indexed="8"/>
      <name val="Dubai"/>
      <family val="0"/>
    </font>
    <font>
      <sz val="12"/>
      <color rgb="FF333333"/>
      <name val="Dubai"/>
      <family val="2"/>
    </font>
    <font>
      <b/>
      <sz val="12"/>
      <color rgb="FFFF0000"/>
      <name val="Dubai"/>
      <family val="2"/>
    </font>
    <font>
      <b/>
      <sz val="13"/>
      <color rgb="FFFF0000"/>
      <name val="Duba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Gray">
        <fgColor theme="0" tint="-0.149959996342659"/>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darkGray">
        <fgColor theme="0" tint="-0.149959996342659"/>
        <bgColor theme="0"/>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right/>
      <top style="hair"/>
      <bottom/>
    </border>
    <border>
      <left>
        <color indexed="63"/>
      </left>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 fillId="0" borderId="0" applyNumberFormat="0">
      <alignment horizontal="right"/>
      <protection/>
    </xf>
    <xf numFmtId="0" fontId="21" fillId="22" borderId="0" applyNumberFormat="0" applyBorder="0" applyAlignment="0" applyProtection="0"/>
    <xf numFmtId="0" fontId="9" fillId="0" borderId="0">
      <alignment/>
      <protection/>
    </xf>
    <xf numFmtId="0" fontId="0" fillId="0" borderId="0">
      <alignment/>
      <protection/>
    </xf>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61">
    <xf numFmtId="0" fontId="0" fillId="0" borderId="0" xfId="0" applyAlignment="1">
      <alignment/>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Border="1" applyAlignment="1">
      <alignment horizontal="center" vertical="center"/>
    </xf>
    <xf numFmtId="0" fontId="9" fillId="0" borderId="0" xfId="58" applyAlignment="1">
      <alignment vertical="center"/>
      <protection/>
    </xf>
    <xf numFmtId="0" fontId="9" fillId="0" borderId="0" xfId="58" applyAlignment="1">
      <alignment horizontal="center" vertical="center"/>
      <protection/>
    </xf>
    <xf numFmtId="0" fontId="9" fillId="0" borderId="0" xfId="58">
      <alignment/>
      <protection/>
    </xf>
    <xf numFmtId="0" fontId="6" fillId="0" borderId="0" xfId="58" applyFont="1" applyBorder="1" applyAlignment="1">
      <alignment vertical="center"/>
      <protection/>
    </xf>
    <xf numFmtId="0" fontId="27" fillId="0" borderId="0" xfId="58" applyFont="1">
      <alignment/>
      <protection/>
    </xf>
    <xf numFmtId="0" fontId="5" fillId="0" borderId="0" xfId="58" applyFont="1" applyBorder="1" applyAlignment="1">
      <alignment vertical="center"/>
      <protection/>
    </xf>
    <xf numFmtId="0" fontId="30" fillId="0" borderId="0" xfId="58" applyFont="1" applyBorder="1" applyAlignment="1">
      <alignment vertical="center"/>
      <protection/>
    </xf>
    <xf numFmtId="0" fontId="29" fillId="0" borderId="0" xfId="58" applyFont="1" applyBorder="1" applyAlignment="1">
      <alignment vertical="center"/>
      <protection/>
    </xf>
    <xf numFmtId="0" fontId="30" fillId="0" borderId="0" xfId="0" applyFont="1" applyAlignment="1">
      <alignment/>
    </xf>
    <xf numFmtId="0" fontId="30" fillId="0" borderId="0" xfId="0" applyFont="1" applyBorder="1" applyAlignment="1">
      <alignment vertical="center"/>
    </xf>
    <xf numFmtId="0" fontId="29" fillId="0" borderId="0" xfId="59" applyFont="1" applyBorder="1" applyAlignment="1">
      <alignment horizontal="center" vertical="center" wrapText="1"/>
      <protection/>
    </xf>
    <xf numFmtId="0" fontId="29" fillId="0" borderId="0" xfId="59" applyFont="1" applyAlignment="1">
      <alignment horizontal="center" vertical="center" wrapText="1"/>
      <protection/>
    </xf>
    <xf numFmtId="0" fontId="32" fillId="0" borderId="0" xfId="58" applyFont="1">
      <alignment/>
      <protection/>
    </xf>
    <xf numFmtId="0" fontId="32" fillId="0" borderId="0" xfId="58" applyFont="1" applyAlignment="1">
      <alignment vertical="center"/>
      <protection/>
    </xf>
    <xf numFmtId="0" fontId="32" fillId="0" borderId="0" xfId="58" applyFont="1" applyAlignment="1">
      <alignment horizontal="center" vertical="center"/>
      <protection/>
    </xf>
    <xf numFmtId="0" fontId="33" fillId="0" borderId="0" xfId="58" applyFont="1">
      <alignment/>
      <protection/>
    </xf>
    <xf numFmtId="0" fontId="30" fillId="0" borderId="0" xfId="0" applyFont="1" applyFill="1" applyAlignment="1">
      <alignment/>
    </xf>
    <xf numFmtId="0" fontId="31" fillId="0" borderId="0" xfId="0" applyFont="1" applyBorder="1" applyAlignment="1">
      <alignment horizontal="center"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4" fillId="0" borderId="0" xfId="0" applyFont="1" applyAlignment="1">
      <alignment/>
    </xf>
    <xf numFmtId="0" fontId="28" fillId="0" borderId="0" xfId="58" applyFont="1" applyAlignment="1">
      <alignment vertical="center"/>
      <protection/>
    </xf>
    <xf numFmtId="0" fontId="28" fillId="0" borderId="0" xfId="58" applyFont="1">
      <alignment/>
      <protection/>
    </xf>
    <xf numFmtId="0" fontId="37" fillId="0" borderId="0" xfId="58" applyFont="1">
      <alignment/>
      <protection/>
    </xf>
    <xf numFmtId="0" fontId="37" fillId="0" borderId="0" xfId="58" applyFont="1" applyAlignment="1">
      <alignment vertical="center"/>
      <protection/>
    </xf>
    <xf numFmtId="0" fontId="34" fillId="0" borderId="0" xfId="0" applyFont="1" applyFill="1" applyAlignment="1">
      <alignment/>
    </xf>
    <xf numFmtId="0" fontId="35" fillId="0" borderId="0" xfId="0" applyFont="1" applyAlignment="1">
      <alignment/>
    </xf>
    <xf numFmtId="0" fontId="36" fillId="0" borderId="0" xfId="0" applyFont="1" applyAlignment="1">
      <alignment/>
    </xf>
    <xf numFmtId="0" fontId="34" fillId="0" borderId="0" xfId="0" applyFont="1" applyBorder="1" applyAlignment="1">
      <alignment/>
    </xf>
    <xf numFmtId="0" fontId="36" fillId="0" borderId="0" xfId="0" applyFont="1" applyBorder="1" applyAlignment="1">
      <alignment/>
    </xf>
    <xf numFmtId="0" fontId="31" fillId="0" borderId="0" xfId="0" applyFont="1" applyBorder="1" applyAlignment="1">
      <alignment horizontal="center" vertical="top"/>
    </xf>
    <xf numFmtId="0" fontId="7" fillId="0" borderId="0" xfId="0" applyFont="1" applyBorder="1" applyAlignment="1">
      <alignment horizontal="center" vertical="top"/>
    </xf>
    <xf numFmtId="0" fontId="38" fillId="0" borderId="0" xfId="0" applyFont="1" applyBorder="1" applyAlignment="1">
      <alignment horizontal="center" vertical="top"/>
    </xf>
    <xf numFmtId="0" fontId="8" fillId="0" borderId="0" xfId="0" applyFont="1" applyBorder="1" applyAlignment="1">
      <alignment horizontal="center" vertical="top"/>
    </xf>
    <xf numFmtId="0" fontId="38" fillId="0" borderId="0" xfId="0" applyFont="1" applyBorder="1" applyAlignment="1">
      <alignment/>
    </xf>
    <xf numFmtId="0" fontId="39" fillId="0" borderId="0" xfId="0" applyFont="1" applyBorder="1" applyAlignment="1">
      <alignment/>
    </xf>
    <xf numFmtId="0" fontId="40" fillId="0" borderId="0" xfId="58" applyFont="1">
      <alignment/>
      <protection/>
    </xf>
    <xf numFmtId="0" fontId="24" fillId="0" borderId="0" xfId="58" applyFont="1">
      <alignment/>
      <protection/>
    </xf>
    <xf numFmtId="0" fontId="42" fillId="0" borderId="0" xfId="0" applyFont="1" applyBorder="1" applyAlignment="1">
      <alignment vertical="center"/>
    </xf>
    <xf numFmtId="0" fontId="43" fillId="0" borderId="0" xfId="0" applyFont="1" applyBorder="1" applyAlignment="1">
      <alignment vertical="center"/>
    </xf>
    <xf numFmtId="0" fontId="42" fillId="0" borderId="0" xfId="59" applyFont="1" applyFill="1" applyBorder="1" applyAlignment="1">
      <alignment vertical="center" wrapText="1"/>
      <protection/>
    </xf>
    <xf numFmtId="0" fontId="44" fillId="0" borderId="0" xfId="59" applyFont="1" applyAlignment="1">
      <alignment horizontal="center" vertical="center" wrapText="1"/>
      <protection/>
    </xf>
    <xf numFmtId="0" fontId="42" fillId="0" borderId="0" xfId="59" applyFont="1" applyBorder="1" applyAlignment="1">
      <alignment horizontal="center" vertical="center" wrapText="1"/>
      <protection/>
    </xf>
    <xf numFmtId="0" fontId="42" fillId="0" borderId="0" xfId="59" applyFont="1" applyAlignment="1">
      <alignment horizontal="center" vertical="center" wrapText="1"/>
      <protection/>
    </xf>
    <xf numFmtId="0" fontId="45" fillId="0" borderId="0" xfId="58" applyFont="1">
      <alignment/>
      <protection/>
    </xf>
    <xf numFmtId="0" fontId="42" fillId="0" borderId="0" xfId="0" applyFont="1" applyAlignment="1">
      <alignment/>
    </xf>
    <xf numFmtId="0" fontId="43" fillId="0" borderId="0" xfId="0" applyFont="1" applyAlignment="1">
      <alignment/>
    </xf>
    <xf numFmtId="0" fontId="29" fillId="0" borderId="0" xfId="59" applyFont="1" applyFill="1" applyAlignment="1">
      <alignment horizontal="center" vertical="center" wrapText="1"/>
      <protection/>
    </xf>
    <xf numFmtId="0" fontId="30" fillId="0" borderId="0"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lignment horizontal="center" vertical="center"/>
    </xf>
    <xf numFmtId="0" fontId="42" fillId="0" borderId="0" xfId="59" applyFont="1" applyFill="1" applyAlignment="1">
      <alignment horizontal="center" vertical="center" wrapText="1"/>
      <protection/>
    </xf>
    <xf numFmtId="0" fontId="38" fillId="0" borderId="0" xfId="0" applyFont="1" applyFill="1" applyBorder="1" applyAlignment="1">
      <alignment/>
    </xf>
    <xf numFmtId="0" fontId="38" fillId="0" borderId="0" xfId="0" applyFont="1" applyFill="1" applyBorder="1" applyAlignment="1">
      <alignment horizontal="center" vertical="top"/>
    </xf>
    <xf numFmtId="0" fontId="42" fillId="0" borderId="0" xfId="0" applyFont="1" applyFill="1" applyBorder="1" applyAlignment="1">
      <alignment vertical="center"/>
    </xf>
    <xf numFmtId="0" fontId="34" fillId="0" borderId="0" xfId="0" applyFont="1" applyFill="1" applyBorder="1" applyAlignment="1">
      <alignment/>
    </xf>
    <xf numFmtId="0" fontId="31" fillId="0" borderId="0" xfId="0" applyFont="1" applyFill="1" applyBorder="1" applyAlignment="1">
      <alignment horizontal="center" vertical="top"/>
    </xf>
    <xf numFmtId="0" fontId="42" fillId="0" borderId="0" xfId="0" applyFont="1" applyFill="1" applyAlignment="1">
      <alignment/>
    </xf>
    <xf numFmtId="0" fontId="28" fillId="0" borderId="0" xfId="58" applyFont="1" applyFill="1" applyAlignment="1">
      <alignment vertical="center"/>
      <protection/>
    </xf>
    <xf numFmtId="0" fontId="32" fillId="0" borderId="0" xfId="58" applyFont="1" applyFill="1" applyAlignment="1">
      <alignment horizontal="center" vertical="center"/>
      <protection/>
    </xf>
    <xf numFmtId="0" fontId="32" fillId="0" borderId="0" xfId="58" applyFont="1" applyFill="1">
      <alignment/>
      <protection/>
    </xf>
    <xf numFmtId="0" fontId="33" fillId="0" borderId="0" xfId="58" applyFont="1" applyFill="1">
      <alignment/>
      <protection/>
    </xf>
    <xf numFmtId="0" fontId="45" fillId="0" borderId="0" xfId="58" applyFont="1" applyFill="1">
      <alignment/>
      <protection/>
    </xf>
    <xf numFmtId="0" fontId="30" fillId="0" borderId="0" xfId="58" applyFont="1" applyFill="1" applyBorder="1" applyAlignment="1">
      <alignment vertical="center"/>
      <protection/>
    </xf>
    <xf numFmtId="0" fontId="28" fillId="0" borderId="0" xfId="58" applyFont="1" applyFill="1">
      <alignment/>
      <protection/>
    </xf>
    <xf numFmtId="0" fontId="32" fillId="0" borderId="0" xfId="58" applyFont="1" applyFill="1" applyAlignment="1">
      <alignment vertical="center"/>
      <protection/>
    </xf>
    <xf numFmtId="0" fontId="29" fillId="0" borderId="0" xfId="58" applyFont="1" applyFill="1" applyBorder="1" applyAlignment="1">
      <alignment vertical="center"/>
      <protection/>
    </xf>
    <xf numFmtId="0" fontId="34" fillId="0" borderId="0" xfId="58" applyFont="1" applyFill="1" applyBorder="1" applyAlignment="1">
      <alignment horizontal="center" vertical="center"/>
      <protection/>
    </xf>
    <xf numFmtId="0" fontId="31" fillId="0" borderId="0" xfId="58" applyFont="1" applyFill="1" applyBorder="1" applyAlignment="1">
      <alignment horizontal="center" vertical="center"/>
      <protection/>
    </xf>
    <xf numFmtId="0" fontId="30" fillId="0" borderId="0" xfId="58" applyFont="1" applyFill="1">
      <alignment/>
      <protection/>
    </xf>
    <xf numFmtId="0" fontId="30" fillId="0" borderId="0" xfId="58" applyFont="1" applyFill="1" applyAlignment="1">
      <alignment vertical="center"/>
      <protection/>
    </xf>
    <xf numFmtId="0" fontId="42" fillId="0" borderId="0" xfId="59" applyFont="1" applyFill="1" applyAlignment="1">
      <alignment vertical="center"/>
      <protection/>
    </xf>
    <xf numFmtId="0" fontId="45" fillId="0" borderId="0" xfId="0" applyFont="1" applyAlignment="1">
      <alignment horizontal="left" indent="1"/>
    </xf>
    <xf numFmtId="0" fontId="46" fillId="0" borderId="0" xfId="0" applyFont="1" applyAlignment="1">
      <alignment horizontal="left" indent="1"/>
    </xf>
    <xf numFmtId="0" fontId="1" fillId="0" borderId="0" xfId="59" applyFont="1" applyAlignment="1">
      <alignment horizontal="center" vertical="center" wrapText="1"/>
      <protection/>
    </xf>
    <xf numFmtId="0" fontId="47" fillId="0" borderId="0" xfId="0" applyFont="1" applyFill="1" applyBorder="1" applyAlignment="1">
      <alignment vertical="center"/>
    </xf>
    <xf numFmtId="0" fontId="47" fillId="0" borderId="0" xfId="0" applyFont="1" applyAlignment="1">
      <alignment/>
    </xf>
    <xf numFmtId="0" fontId="47" fillId="0" borderId="0" xfId="0" applyFont="1" applyFill="1" applyAlignment="1">
      <alignment/>
    </xf>
    <xf numFmtId="0" fontId="47" fillId="0" borderId="0" xfId="58" applyFont="1" applyFill="1">
      <alignment/>
      <protection/>
    </xf>
    <xf numFmtId="0" fontId="48" fillId="0" borderId="0" xfId="58" applyFont="1" applyFill="1">
      <alignment/>
      <protection/>
    </xf>
    <xf numFmtId="0" fontId="49" fillId="0" borderId="0" xfId="0" applyFont="1" applyFill="1" applyBorder="1" applyAlignment="1">
      <alignment horizontal="centerContinuous" vertical="center"/>
    </xf>
    <xf numFmtId="0" fontId="49" fillId="0" borderId="0" xfId="0" applyFont="1" applyFill="1" applyBorder="1" applyAlignment="1">
      <alignment vertical="center"/>
    </xf>
    <xf numFmtId="0" fontId="48" fillId="0" borderId="0" xfId="0" applyFont="1" applyFill="1" applyBorder="1" applyAlignment="1">
      <alignment horizontal="right" vertical="center"/>
    </xf>
    <xf numFmtId="0" fontId="48" fillId="24" borderId="10"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8" fillId="24" borderId="12" xfId="0" applyFont="1" applyFill="1" applyBorder="1" applyAlignment="1">
      <alignment horizontal="center" vertical="center" wrapText="1"/>
    </xf>
    <xf numFmtId="0" fontId="48" fillId="0" borderId="0" xfId="0" applyFont="1" applyFill="1" applyBorder="1" applyAlignment="1">
      <alignment horizontal="center" vertical="center"/>
    </xf>
    <xf numFmtId="0" fontId="50" fillId="0" borderId="0" xfId="59" applyFont="1" applyFill="1" applyAlignment="1">
      <alignment vertical="center"/>
      <protection/>
    </xf>
    <xf numFmtId="0" fontId="48" fillId="24" borderId="13" xfId="0" applyFont="1" applyFill="1" applyBorder="1" applyAlignment="1">
      <alignment horizontal="center" wrapText="1"/>
    </xf>
    <xf numFmtId="0" fontId="48" fillId="24" borderId="14" xfId="0" applyFont="1" applyFill="1" applyBorder="1" applyAlignment="1">
      <alignment horizontal="center" vertical="top" wrapText="1"/>
    </xf>
    <xf numFmtId="0" fontId="51" fillId="25" borderId="15" xfId="0" applyFont="1" applyFill="1" applyBorder="1" applyAlignment="1">
      <alignment horizontal="center" vertical="center" shrinkToFit="1"/>
    </xf>
    <xf numFmtId="3" fontId="53" fillId="25" borderId="15" xfId="0" applyNumberFormat="1" applyFont="1" applyFill="1" applyBorder="1" applyAlignment="1">
      <alignment horizontal="center" vertical="center" shrinkToFit="1" readingOrder="2"/>
    </xf>
    <xf numFmtId="3" fontId="53" fillId="25" borderId="15" xfId="0" applyNumberFormat="1" applyFont="1" applyFill="1" applyBorder="1" applyAlignment="1">
      <alignment horizontal="center" vertical="center" readingOrder="2"/>
    </xf>
    <xf numFmtId="3" fontId="53" fillId="26" borderId="15" xfId="0" applyNumberFormat="1" applyFont="1" applyFill="1" applyBorder="1" applyAlignment="1">
      <alignment horizontal="center" vertical="center" readingOrder="2"/>
    </xf>
    <xf numFmtId="0" fontId="51" fillId="24" borderId="0" xfId="0" applyFont="1" applyFill="1" applyBorder="1" applyAlignment="1">
      <alignment horizontal="center" vertical="center" shrinkToFit="1"/>
    </xf>
    <xf numFmtId="3" fontId="53" fillId="24" borderId="0" xfId="0" applyNumberFormat="1" applyFont="1" applyFill="1" applyBorder="1" applyAlignment="1">
      <alignment horizontal="center" vertical="center" shrinkToFit="1" readingOrder="2"/>
    </xf>
    <xf numFmtId="3" fontId="53" fillId="24" borderId="0" xfId="0" applyNumberFormat="1" applyFont="1" applyFill="1" applyBorder="1" applyAlignment="1">
      <alignment horizontal="center" vertical="center" readingOrder="2"/>
    </xf>
    <xf numFmtId="0" fontId="51" fillId="25" borderId="16" xfId="0" applyFont="1" applyFill="1" applyBorder="1" applyAlignment="1">
      <alignment horizontal="center" vertical="center" shrinkToFit="1"/>
    </xf>
    <xf numFmtId="3" fontId="53" fillId="25" borderId="16" xfId="0" applyNumberFormat="1" applyFont="1" applyFill="1" applyBorder="1" applyAlignment="1">
      <alignment horizontal="center" vertical="center" shrinkToFit="1" readingOrder="2"/>
    </xf>
    <xf numFmtId="3" fontId="53" fillId="25" borderId="16" xfId="0" applyNumberFormat="1" applyFont="1" applyFill="1" applyBorder="1" applyAlignment="1">
      <alignment horizontal="center" vertical="center" readingOrder="2"/>
    </xf>
    <xf numFmtId="3" fontId="53" fillId="0" borderId="16" xfId="0" applyNumberFormat="1" applyFont="1" applyFill="1" applyBorder="1" applyAlignment="1">
      <alignment horizontal="center" vertical="center" readingOrder="2"/>
    </xf>
    <xf numFmtId="0" fontId="48" fillId="24" borderId="17" xfId="0" applyFont="1" applyFill="1" applyBorder="1" applyAlignment="1">
      <alignment horizontal="center" wrapText="1"/>
    </xf>
    <xf numFmtId="0" fontId="48" fillId="24" borderId="18" xfId="0" applyFont="1" applyFill="1" applyBorder="1" applyAlignment="1">
      <alignment horizontal="center" wrapText="1"/>
    </xf>
    <xf numFmtId="0" fontId="48" fillId="24" borderId="19" xfId="0" applyFont="1" applyFill="1" applyBorder="1" applyAlignment="1">
      <alignment horizontal="center" vertical="top" wrapText="1"/>
    </xf>
    <xf numFmtId="0" fontId="48" fillId="24" borderId="20" xfId="0" applyFont="1" applyFill="1" applyBorder="1" applyAlignment="1">
      <alignment horizontal="center" vertical="top" wrapText="1"/>
    </xf>
    <xf numFmtId="0" fontId="51" fillId="0" borderId="0" xfId="0" applyFont="1" applyFill="1" applyBorder="1" applyAlignment="1">
      <alignment horizontal="center" vertical="center" shrinkToFit="1"/>
    </xf>
    <xf numFmtId="3" fontId="53" fillId="0" borderId="0" xfId="0" applyNumberFormat="1" applyFont="1" applyFill="1" applyBorder="1" applyAlignment="1">
      <alignment horizontal="center" vertical="center" shrinkToFit="1" readingOrder="2"/>
    </xf>
    <xf numFmtId="3" fontId="53" fillId="0" borderId="0" xfId="0" applyNumberFormat="1" applyFont="1" applyFill="1" applyBorder="1" applyAlignment="1">
      <alignment horizontal="center" vertical="center" readingOrder="2"/>
    </xf>
    <xf numFmtId="0" fontId="51" fillId="0" borderId="16" xfId="0" applyFont="1" applyFill="1" applyBorder="1" applyAlignment="1">
      <alignment horizontal="center" vertical="center" shrinkToFit="1"/>
    </xf>
    <xf numFmtId="3" fontId="53" fillId="0" borderId="16" xfId="0" applyNumberFormat="1" applyFont="1" applyFill="1" applyBorder="1" applyAlignment="1">
      <alignment horizontal="center" vertical="center" shrinkToFit="1" readingOrder="2"/>
    </xf>
    <xf numFmtId="0" fontId="50" fillId="0" borderId="0" xfId="59" applyFont="1" applyFill="1" applyAlignment="1">
      <alignment horizontal="center" vertical="center" wrapText="1"/>
      <protection/>
    </xf>
    <xf numFmtId="0" fontId="51" fillId="0" borderId="0" xfId="0"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54" fillId="0" borderId="0" xfId="0" applyFont="1" applyFill="1" applyAlignment="1">
      <alignment horizontal="left" indent="1"/>
    </xf>
    <xf numFmtId="0" fontId="51" fillId="0" borderId="0" xfId="0" applyFont="1" applyFill="1" applyBorder="1" applyAlignment="1">
      <alignment horizontal="right" vertical="center" indent="8" shrinkToFit="1"/>
    </xf>
    <xf numFmtId="3" fontId="53" fillId="0" borderId="0" xfId="0" applyNumberFormat="1" applyFont="1" applyFill="1" applyBorder="1" applyAlignment="1">
      <alignment horizontal="center" vertical="center"/>
    </xf>
    <xf numFmtId="0" fontId="51" fillId="24" borderId="0" xfId="0" applyFont="1" applyFill="1" applyBorder="1" applyAlignment="1">
      <alignment horizontal="right" vertical="center" indent="8" shrinkToFit="1"/>
    </xf>
    <xf numFmtId="0" fontId="51" fillId="0" borderId="16" xfId="0" applyFont="1" applyFill="1" applyBorder="1" applyAlignment="1">
      <alignment horizontal="right" vertical="center" indent="8" shrinkToFit="1"/>
    </xf>
    <xf numFmtId="3" fontId="53" fillId="0" borderId="16" xfId="0" applyNumberFormat="1" applyFont="1" applyFill="1" applyBorder="1" applyAlignment="1">
      <alignment horizontal="center" vertical="center"/>
    </xf>
    <xf numFmtId="0" fontId="55" fillId="0" borderId="0" xfId="59" applyFont="1" applyFill="1" applyAlignment="1">
      <alignment vertical="center"/>
      <protection/>
    </xf>
    <xf numFmtId="0" fontId="55" fillId="0" borderId="0" xfId="59" applyFont="1" applyFill="1" applyAlignment="1">
      <alignment horizontal="center" vertical="center" wrapText="1"/>
      <protection/>
    </xf>
    <xf numFmtId="0" fontId="50" fillId="0" borderId="0" xfId="0" applyFont="1" applyFill="1" applyBorder="1" applyAlignment="1">
      <alignment horizontal="right" vertical="center" readingOrder="2"/>
    </xf>
    <xf numFmtId="0" fontId="50" fillId="0" borderId="0" xfId="0" applyFont="1" applyFill="1" applyBorder="1" applyAlignment="1">
      <alignment vertical="center"/>
    </xf>
    <xf numFmtId="0" fontId="50" fillId="0" borderId="0" xfId="59" applyFont="1" applyFill="1" applyBorder="1" applyAlignment="1">
      <alignment vertical="center" wrapText="1"/>
      <protection/>
    </xf>
    <xf numFmtId="0" fontId="51" fillId="24" borderId="14" xfId="0" applyFont="1" applyFill="1" applyBorder="1" applyAlignment="1">
      <alignment horizontal="center" vertical="top" wrapText="1"/>
    </xf>
    <xf numFmtId="0" fontId="51" fillId="24" borderId="10" xfId="0" applyFont="1" applyFill="1" applyBorder="1" applyAlignment="1">
      <alignment horizontal="center" vertical="center" wrapText="1"/>
    </xf>
    <xf numFmtId="0" fontId="51" fillId="24" borderId="11"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1" fillId="0" borderId="15" xfId="0" applyFont="1" applyFill="1" applyBorder="1" applyAlignment="1">
      <alignment horizontal="center" vertical="center" shrinkToFit="1"/>
    </xf>
    <xf numFmtId="3" fontId="53" fillId="0" borderId="15" xfId="0" applyNumberFormat="1" applyFont="1" applyFill="1" applyBorder="1" applyAlignment="1">
      <alignment horizontal="center" vertical="center"/>
    </xf>
    <xf numFmtId="3" fontId="53" fillId="24" borderId="0" xfId="0" applyNumberFormat="1" applyFont="1" applyFill="1" applyBorder="1" applyAlignment="1">
      <alignment horizontal="center" vertical="center"/>
    </xf>
    <xf numFmtId="0" fontId="82" fillId="0" borderId="0" xfId="0" applyFont="1" applyFill="1" applyAlignment="1">
      <alignment horizontal="left" vertical="center" indent="1"/>
    </xf>
    <xf numFmtId="0" fontId="47" fillId="27" borderId="0" xfId="0" applyFont="1" applyFill="1" applyAlignment="1">
      <alignment/>
    </xf>
    <xf numFmtId="0" fontId="49" fillId="0" borderId="0" xfId="0" applyFont="1" applyFill="1" applyAlignment="1">
      <alignment horizontal="center" vertical="center"/>
    </xf>
    <xf numFmtId="0" fontId="48" fillId="0" borderId="0" xfId="0" applyFont="1" applyFill="1" applyAlignment="1">
      <alignment/>
    </xf>
    <xf numFmtId="0" fontId="49" fillId="0" borderId="0" xfId="0" applyFont="1" applyFill="1" applyAlignment="1">
      <alignment/>
    </xf>
    <xf numFmtId="0" fontId="51" fillId="0" borderId="0" xfId="0" applyFont="1" applyFill="1" applyAlignment="1">
      <alignment horizontal="right" vertical="center" indent="1"/>
    </xf>
    <xf numFmtId="0" fontId="51" fillId="24" borderId="0" xfId="0" applyFont="1" applyFill="1" applyAlignment="1">
      <alignment horizontal="right" vertical="center" indent="1"/>
    </xf>
    <xf numFmtId="0" fontId="51" fillId="24" borderId="21" xfId="0" applyFont="1" applyFill="1" applyBorder="1" applyAlignment="1">
      <alignment horizontal="right" vertical="center" indent="1"/>
    </xf>
    <xf numFmtId="0" fontId="50" fillId="0" borderId="0" xfId="0" applyFont="1" applyFill="1" applyAlignment="1">
      <alignment/>
    </xf>
    <xf numFmtId="0" fontId="56" fillId="0" borderId="0" xfId="58" applyFont="1" applyFill="1">
      <alignment/>
      <protection/>
    </xf>
    <xf numFmtId="0" fontId="49" fillId="0" borderId="0" xfId="58" applyFont="1" applyFill="1" applyBorder="1" applyAlignment="1">
      <alignment horizontal="center" vertical="center"/>
      <protection/>
    </xf>
    <xf numFmtId="0" fontId="57" fillId="0" borderId="0" xfId="58" applyFont="1" applyFill="1" applyAlignment="1">
      <alignment vertical="center"/>
      <protection/>
    </xf>
    <xf numFmtId="0" fontId="58" fillId="0" borderId="0" xfId="58" applyFont="1" applyFill="1" applyBorder="1" applyAlignment="1">
      <alignment horizontal="center" vertical="center" wrapText="1"/>
      <protection/>
    </xf>
    <xf numFmtId="0" fontId="58" fillId="0" borderId="0" xfId="58" applyFont="1" applyFill="1" applyBorder="1" applyAlignment="1">
      <alignment horizontal="center" vertical="center"/>
      <protection/>
    </xf>
    <xf numFmtId="0" fontId="48" fillId="0" borderId="0" xfId="58" applyFont="1" applyFill="1" applyBorder="1" applyAlignment="1">
      <alignment horizontal="right" vertical="center"/>
      <protection/>
    </xf>
    <xf numFmtId="0" fontId="49" fillId="0" borderId="0" xfId="58" applyFont="1" applyFill="1" applyAlignment="1">
      <alignment horizontal="right" vertical="center"/>
      <protection/>
    </xf>
    <xf numFmtId="0" fontId="49" fillId="0" borderId="0" xfId="58" applyFont="1" applyFill="1" applyAlignment="1">
      <alignment vertical="center"/>
      <protection/>
    </xf>
    <xf numFmtId="0" fontId="48" fillId="24" borderId="11" xfId="58" applyFont="1" applyFill="1" applyBorder="1" applyAlignment="1">
      <alignment horizontal="right" vertical="center" indent="4"/>
      <protection/>
    </xf>
    <xf numFmtId="0" fontId="56" fillId="0" borderId="0" xfId="58" applyFont="1" applyFill="1" applyAlignment="1">
      <alignment horizontal="center" vertical="center"/>
      <protection/>
    </xf>
    <xf numFmtId="0" fontId="59" fillId="0" borderId="15" xfId="58" applyFont="1" applyFill="1" applyBorder="1" applyAlignment="1">
      <alignment horizontal="right" vertical="center"/>
      <protection/>
    </xf>
    <xf numFmtId="3" fontId="47" fillId="0" borderId="15" xfId="58" applyNumberFormat="1" applyFont="1" applyFill="1" applyBorder="1" applyAlignment="1">
      <alignment horizontal="right" vertical="center" indent="4"/>
      <protection/>
    </xf>
    <xf numFmtId="0" fontId="48" fillId="0" borderId="15" xfId="58" applyFont="1" applyFill="1" applyBorder="1" applyAlignment="1">
      <alignment vertical="center"/>
      <protection/>
    </xf>
    <xf numFmtId="0" fontId="56" fillId="0" borderId="0" xfId="58" applyFont="1" applyFill="1" applyAlignment="1">
      <alignment wrapText="1"/>
      <protection/>
    </xf>
    <xf numFmtId="0" fontId="59" fillId="0" borderId="0" xfId="58" applyFont="1" applyFill="1" applyBorder="1" applyAlignment="1">
      <alignment horizontal="right" vertical="center" indent="1"/>
      <protection/>
    </xf>
    <xf numFmtId="0" fontId="59" fillId="0" borderId="0" xfId="58" applyFont="1" applyFill="1" applyBorder="1" applyAlignment="1">
      <alignment horizontal="right" vertical="center"/>
      <protection/>
    </xf>
    <xf numFmtId="3" fontId="47" fillId="0" borderId="0" xfId="58" applyNumberFormat="1" applyFont="1" applyFill="1" applyBorder="1" applyAlignment="1">
      <alignment horizontal="right" vertical="center" indent="4"/>
      <protection/>
    </xf>
    <xf numFmtId="0" fontId="48" fillId="0" borderId="0" xfId="58" applyFont="1" applyFill="1" applyBorder="1" applyAlignment="1">
      <alignment vertical="center"/>
      <protection/>
    </xf>
    <xf numFmtId="0" fontId="59" fillId="24" borderId="0" xfId="58" applyFont="1" applyFill="1" applyBorder="1" applyAlignment="1">
      <alignment horizontal="right" vertical="center"/>
      <protection/>
    </xf>
    <xf numFmtId="3" fontId="47" fillId="24" borderId="0" xfId="58" applyNumberFormat="1" applyFont="1" applyFill="1" applyBorder="1" applyAlignment="1">
      <alignment horizontal="right" vertical="center" indent="4"/>
      <protection/>
    </xf>
    <xf numFmtId="0" fontId="48" fillId="24" borderId="0" xfId="58" applyFont="1" applyFill="1" applyBorder="1" applyAlignment="1">
      <alignment vertical="center"/>
      <protection/>
    </xf>
    <xf numFmtId="0" fontId="59" fillId="24" borderId="15" xfId="58" applyFont="1" applyFill="1" applyBorder="1" applyAlignment="1">
      <alignment horizontal="right" vertical="center"/>
      <protection/>
    </xf>
    <xf numFmtId="3" fontId="48" fillId="24" borderId="15" xfId="58" applyNumberFormat="1" applyFont="1" applyFill="1" applyBorder="1" applyAlignment="1">
      <alignment horizontal="right" vertical="center" indent="4"/>
      <protection/>
    </xf>
    <xf numFmtId="0" fontId="48" fillId="24" borderId="15" xfId="58" applyFont="1" applyFill="1" applyBorder="1" applyAlignment="1">
      <alignment vertical="center"/>
      <protection/>
    </xf>
    <xf numFmtId="0" fontId="59" fillId="0" borderId="0" xfId="58" applyFont="1" applyFill="1">
      <alignment/>
      <protection/>
    </xf>
    <xf numFmtId="0" fontId="59" fillId="24" borderId="16" xfId="58" applyFont="1" applyFill="1" applyBorder="1" applyAlignment="1">
      <alignment horizontal="right" vertical="center"/>
      <protection/>
    </xf>
    <xf numFmtId="3" fontId="48" fillId="24" borderId="16" xfId="58" applyNumberFormat="1" applyFont="1" applyFill="1" applyBorder="1" applyAlignment="1">
      <alignment horizontal="right" vertical="center" indent="4"/>
      <protection/>
    </xf>
    <xf numFmtId="0" fontId="48" fillId="24" borderId="16" xfId="58" applyFont="1" applyFill="1" applyBorder="1" applyAlignment="1">
      <alignment vertical="center"/>
      <protection/>
    </xf>
    <xf numFmtId="3" fontId="48" fillId="0" borderId="0" xfId="58" applyNumberFormat="1" applyFont="1" applyFill="1" applyBorder="1" applyAlignment="1">
      <alignment horizontal="right" vertical="center" indent="4"/>
      <protection/>
    </xf>
    <xf numFmtId="0" fontId="50" fillId="0" borderId="0" xfId="58" applyFont="1" applyFill="1" applyBorder="1" applyAlignment="1">
      <alignment horizontal="right" vertical="center"/>
      <protection/>
    </xf>
    <xf numFmtId="0" fontId="60" fillId="0" borderId="0" xfId="58" applyFont="1" applyFill="1">
      <alignment/>
      <protection/>
    </xf>
    <xf numFmtId="0" fontId="50" fillId="0" borderId="0" xfId="58" applyFont="1" applyFill="1" applyBorder="1" applyAlignment="1">
      <alignment horizontal="left" vertical="center"/>
      <protection/>
    </xf>
    <xf numFmtId="0" fontId="47" fillId="0" borderId="0" xfId="58" applyFont="1" applyFill="1" applyBorder="1" applyAlignment="1">
      <alignment horizontal="right" vertical="center" readingOrder="2"/>
      <protection/>
    </xf>
    <xf numFmtId="0" fontId="47" fillId="0" borderId="0" xfId="58" applyFont="1" applyFill="1" applyBorder="1" applyAlignment="1">
      <alignment vertical="center"/>
      <protection/>
    </xf>
    <xf numFmtId="3" fontId="47" fillId="0" borderId="0" xfId="58" applyNumberFormat="1" applyFont="1" applyFill="1" applyBorder="1" applyAlignment="1">
      <alignment vertical="center"/>
      <protection/>
    </xf>
    <xf numFmtId="0" fontId="47" fillId="0" borderId="0" xfId="58" applyFont="1" applyFill="1" applyBorder="1" applyAlignment="1">
      <alignment horizontal="left" vertical="center"/>
      <protection/>
    </xf>
    <xf numFmtId="0" fontId="51" fillId="24" borderId="11" xfId="58" applyFont="1" applyFill="1" applyBorder="1" applyAlignment="1">
      <alignment horizontal="right" vertical="center" indent="4"/>
      <protection/>
    </xf>
    <xf numFmtId="0" fontId="56" fillId="0" borderId="0" xfId="58" applyFont="1" applyFill="1" applyBorder="1" applyAlignment="1">
      <alignment horizontal="center" vertical="top" wrapText="1"/>
      <protection/>
    </xf>
    <xf numFmtId="0" fontId="61" fillId="0" borderId="0" xfId="58" applyFont="1" applyFill="1">
      <alignment/>
      <protection/>
    </xf>
    <xf numFmtId="3" fontId="56" fillId="0" borderId="0" xfId="58" applyNumberFormat="1" applyFont="1" applyFill="1">
      <alignment/>
      <protection/>
    </xf>
    <xf numFmtId="0" fontId="51" fillId="24" borderId="11" xfId="58" applyFont="1" applyFill="1" applyBorder="1" applyAlignment="1">
      <alignment horizontal="right" vertical="center" indent="5"/>
      <protection/>
    </xf>
    <xf numFmtId="3" fontId="53" fillId="0" borderId="0" xfId="58" applyNumberFormat="1" applyFont="1" applyFill="1" applyBorder="1" applyAlignment="1">
      <alignment horizontal="center" vertical="center"/>
      <protection/>
    </xf>
    <xf numFmtId="3" fontId="53" fillId="24" borderId="0" xfId="58" applyNumberFormat="1" applyFont="1" applyFill="1" applyBorder="1" applyAlignment="1">
      <alignment horizontal="center" vertical="center"/>
      <protection/>
    </xf>
    <xf numFmtId="0" fontId="59" fillId="0" borderId="16" xfId="58" applyFont="1" applyFill="1" applyBorder="1" applyAlignment="1">
      <alignment horizontal="right" vertical="center" indent="1"/>
      <protection/>
    </xf>
    <xf numFmtId="3" fontId="53" fillId="0" borderId="16" xfId="58" applyNumberFormat="1" applyFont="1" applyFill="1" applyBorder="1" applyAlignment="1">
      <alignment horizontal="center" vertical="center"/>
      <protection/>
    </xf>
    <xf numFmtId="3" fontId="51" fillId="24" borderId="15" xfId="58" applyNumberFormat="1" applyFont="1" applyFill="1" applyBorder="1" applyAlignment="1">
      <alignment horizontal="center" vertical="center"/>
      <protection/>
    </xf>
    <xf numFmtId="3" fontId="51" fillId="24" borderId="16" xfId="58" applyNumberFormat="1" applyFont="1" applyFill="1" applyBorder="1" applyAlignment="1">
      <alignment horizontal="center" vertical="center"/>
      <protection/>
    </xf>
    <xf numFmtId="0" fontId="57" fillId="0" borderId="0" xfId="58" applyFont="1" applyFill="1">
      <alignment/>
      <protection/>
    </xf>
    <xf numFmtId="0" fontId="48" fillId="0" borderId="0" xfId="58" applyFont="1" applyFill="1" applyAlignment="1">
      <alignment horizontal="right" vertical="center"/>
      <protection/>
    </xf>
    <xf numFmtId="0" fontId="47" fillId="0" borderId="0" xfId="58" applyFont="1" applyFill="1" applyAlignment="1">
      <alignment vertical="center"/>
      <protection/>
    </xf>
    <xf numFmtId="0" fontId="62" fillId="0" borderId="0" xfId="58" applyFont="1" applyFill="1" applyBorder="1" applyAlignment="1">
      <alignment horizontal="center" vertical="center"/>
      <protection/>
    </xf>
    <xf numFmtId="0" fontId="56" fillId="0" borderId="0" xfId="58" applyFont="1" applyFill="1" applyAlignment="1">
      <alignment vertical="center"/>
      <protection/>
    </xf>
    <xf numFmtId="0" fontId="48" fillId="24" borderId="10" xfId="58" applyFont="1" applyFill="1" applyBorder="1" applyAlignment="1">
      <alignment horizontal="center" vertical="center"/>
      <protection/>
    </xf>
    <xf numFmtId="0" fontId="51" fillId="24" borderId="11" xfId="58" applyFont="1" applyFill="1" applyBorder="1" applyAlignment="1">
      <alignment horizontal="center" vertical="center"/>
      <protection/>
    </xf>
    <xf numFmtId="3" fontId="53" fillId="0" borderId="0" xfId="58" applyNumberFormat="1" applyFont="1" applyFill="1" applyBorder="1" applyAlignment="1">
      <alignment horizontal="right" vertical="center" indent="5"/>
      <protection/>
    </xf>
    <xf numFmtId="0" fontId="59" fillId="24" borderId="0" xfId="58" applyFont="1" applyFill="1" applyBorder="1" applyAlignment="1">
      <alignment horizontal="right" vertical="center" indent="1"/>
      <protection/>
    </xf>
    <xf numFmtId="3" fontId="53" fillId="24" borderId="0" xfId="58" applyNumberFormat="1" applyFont="1" applyFill="1" applyBorder="1" applyAlignment="1">
      <alignment horizontal="right" vertical="center" indent="5"/>
      <protection/>
    </xf>
    <xf numFmtId="0" fontId="59" fillId="0" borderId="21" xfId="58" applyFont="1" applyFill="1" applyBorder="1" applyAlignment="1">
      <alignment horizontal="right" vertical="center" indent="1"/>
      <protection/>
    </xf>
    <xf numFmtId="3" fontId="51" fillId="0" borderId="21" xfId="58" applyNumberFormat="1" applyFont="1" applyFill="1" applyBorder="1" applyAlignment="1" quotePrefix="1">
      <alignment horizontal="right" vertical="center" indent="5"/>
      <protection/>
    </xf>
    <xf numFmtId="0" fontId="50" fillId="0" borderId="0" xfId="58" applyFont="1" applyFill="1" applyBorder="1" applyAlignment="1">
      <alignment vertical="center"/>
      <protection/>
    </xf>
    <xf numFmtId="0" fontId="50" fillId="0" borderId="0" xfId="58" applyFont="1" applyFill="1" applyBorder="1" applyAlignment="1">
      <alignment vertical="center" readingOrder="2"/>
      <protection/>
    </xf>
    <xf numFmtId="0" fontId="55" fillId="0" borderId="0" xfId="58" applyFont="1" applyFill="1" applyBorder="1" applyAlignment="1">
      <alignment horizontal="left" vertical="center"/>
      <protection/>
    </xf>
    <xf numFmtId="0" fontId="57" fillId="0" borderId="16" xfId="58" applyFont="1" applyFill="1" applyBorder="1">
      <alignment/>
      <protection/>
    </xf>
    <xf numFmtId="0" fontId="51" fillId="24" borderId="10" xfId="58" applyFont="1" applyFill="1" applyBorder="1" applyAlignment="1">
      <alignment horizontal="center" vertical="center"/>
      <protection/>
    </xf>
    <xf numFmtId="0" fontId="59" fillId="24" borderId="21" xfId="58" applyFont="1" applyFill="1" applyBorder="1" applyAlignment="1">
      <alignment horizontal="right" vertical="center" indent="1"/>
      <protection/>
    </xf>
    <xf numFmtId="0" fontId="59" fillId="0" borderId="0" xfId="58" applyFont="1" applyFill="1" applyBorder="1" applyAlignment="1">
      <alignment/>
      <protection/>
    </xf>
    <xf numFmtId="0" fontId="48" fillId="0" borderId="0" xfId="58" applyFont="1" applyFill="1" applyBorder="1" applyAlignment="1">
      <alignment horizontal="center" vertical="center"/>
      <protection/>
    </xf>
    <xf numFmtId="0" fontId="48" fillId="24" borderId="11" xfId="58" applyFont="1" applyFill="1" applyBorder="1" applyAlignment="1">
      <alignment horizontal="center" vertical="center"/>
      <protection/>
    </xf>
    <xf numFmtId="3" fontId="47" fillId="0" borderId="0" xfId="58" applyNumberFormat="1" applyFont="1" applyFill="1" applyBorder="1" applyAlignment="1">
      <alignment horizontal="center" vertical="center"/>
      <protection/>
    </xf>
    <xf numFmtId="3" fontId="47" fillId="24" borderId="0" xfId="58" applyNumberFormat="1" applyFont="1" applyFill="1" applyBorder="1" applyAlignment="1">
      <alignment horizontal="center" vertical="center"/>
      <protection/>
    </xf>
    <xf numFmtId="3" fontId="48" fillId="24" borderId="15" xfId="58" applyNumberFormat="1" applyFont="1" applyFill="1" applyBorder="1" applyAlignment="1">
      <alignment horizontal="center" vertical="center"/>
      <protection/>
    </xf>
    <xf numFmtId="3" fontId="48" fillId="24" borderId="16" xfId="58" applyNumberFormat="1" applyFont="1" applyFill="1" applyBorder="1" applyAlignment="1">
      <alignment horizontal="center" vertical="center"/>
      <protection/>
    </xf>
    <xf numFmtId="0" fontId="49" fillId="0" borderId="0" xfId="0" applyFont="1" applyFill="1" applyBorder="1" applyAlignment="1">
      <alignment/>
    </xf>
    <xf numFmtId="0" fontId="48" fillId="0" borderId="0" xfId="0" applyFont="1" applyFill="1" applyBorder="1" applyAlignment="1">
      <alignment horizontal="center" vertical="top"/>
    </xf>
    <xf numFmtId="3" fontId="51" fillId="0" borderId="0" xfId="0" applyNumberFormat="1" applyFont="1" applyFill="1" applyBorder="1" applyAlignment="1">
      <alignment horizontal="center" vertical="center" readingOrder="2"/>
    </xf>
    <xf numFmtId="3" fontId="51" fillId="24" borderId="0" xfId="0" applyNumberFormat="1" applyFont="1" applyFill="1" applyBorder="1" applyAlignment="1">
      <alignment horizontal="center" vertical="center" readingOrder="2"/>
    </xf>
    <xf numFmtId="3" fontId="54" fillId="0" borderId="0" xfId="0" applyNumberFormat="1" applyFont="1" applyFill="1" applyAlignment="1">
      <alignment horizontal="left" indent="1"/>
    </xf>
    <xf numFmtId="3" fontId="51" fillId="0" borderId="16" xfId="0" applyNumberFormat="1" applyFont="1" applyFill="1" applyBorder="1" applyAlignment="1">
      <alignment horizontal="center" vertical="center" readingOrder="2"/>
    </xf>
    <xf numFmtId="0" fontId="60" fillId="0" borderId="0" xfId="0" applyFont="1" applyFill="1" applyAlignment="1">
      <alignment horizontal="left" indent="1"/>
    </xf>
    <xf numFmtId="0" fontId="52" fillId="0" borderId="0" xfId="0" applyFont="1" applyFill="1" applyBorder="1" applyAlignment="1">
      <alignment/>
    </xf>
    <xf numFmtId="0" fontId="56" fillId="0" borderId="0" xfId="0" applyFont="1" applyFill="1" applyAlignment="1">
      <alignment horizontal="left" indent="1"/>
    </xf>
    <xf numFmtId="0" fontId="52" fillId="0" borderId="0" xfId="0" applyFont="1" applyFill="1" applyBorder="1" applyAlignment="1">
      <alignment horizontal="center" vertical="top"/>
    </xf>
    <xf numFmtId="3" fontId="51" fillId="0" borderId="0" xfId="0" applyNumberFormat="1" applyFont="1" applyFill="1" applyBorder="1" applyAlignment="1">
      <alignment horizontal="center" vertical="center" wrapText="1"/>
    </xf>
    <xf numFmtId="0" fontId="47" fillId="0" borderId="0" xfId="0" applyFont="1" applyBorder="1" applyAlignment="1">
      <alignment vertical="center"/>
    </xf>
    <xf numFmtId="0" fontId="49" fillId="0" borderId="0" xfId="0" applyFont="1" applyBorder="1" applyAlignment="1">
      <alignment horizontal="centerContinuous" vertical="center"/>
    </xf>
    <xf numFmtId="0" fontId="49" fillId="0" borderId="0" xfId="0" applyFont="1" applyBorder="1" applyAlignment="1">
      <alignment vertical="center"/>
    </xf>
    <xf numFmtId="0" fontId="49" fillId="28" borderId="0" xfId="0" applyFont="1" applyFill="1" applyBorder="1" applyAlignment="1">
      <alignment vertical="center"/>
    </xf>
    <xf numFmtId="0" fontId="48" fillId="29" borderId="20" xfId="0" applyFont="1" applyFill="1" applyBorder="1" applyAlignment="1">
      <alignment horizontal="center" vertical="center" wrapText="1"/>
    </xf>
    <xf numFmtId="0" fontId="60" fillId="28" borderId="0" xfId="0" applyFont="1" applyFill="1" applyAlignment="1">
      <alignment horizontal="left" indent="1"/>
    </xf>
    <xf numFmtId="0" fontId="52" fillId="0" borderId="0" xfId="0" applyFont="1" applyBorder="1" applyAlignment="1">
      <alignment/>
    </xf>
    <xf numFmtId="3" fontId="51" fillId="26" borderId="15" xfId="0" applyNumberFormat="1" applyFont="1" applyFill="1" applyBorder="1" applyAlignment="1">
      <alignment horizontal="center" vertical="center" readingOrder="2"/>
    </xf>
    <xf numFmtId="0" fontId="54" fillId="0" borderId="0" xfId="0" applyFont="1" applyAlignment="1">
      <alignment horizontal="left" indent="1"/>
    </xf>
    <xf numFmtId="3" fontId="47" fillId="0" borderId="16" xfId="0" applyNumberFormat="1" applyFont="1" applyFill="1" applyBorder="1" applyAlignment="1">
      <alignment horizontal="center" vertical="center" readingOrder="2"/>
    </xf>
    <xf numFmtId="0" fontId="60" fillId="0" borderId="0" xfId="0" applyFont="1" applyAlignment="1">
      <alignment horizontal="left" indent="1"/>
    </xf>
    <xf numFmtId="0" fontId="50" fillId="0" borderId="0" xfId="59" applyFont="1" applyBorder="1" applyAlignment="1">
      <alignment horizontal="center" vertical="center" wrapText="1"/>
      <protection/>
    </xf>
    <xf numFmtId="0" fontId="48" fillId="29" borderId="19" xfId="0" applyFont="1" applyFill="1" applyBorder="1" applyAlignment="1">
      <alignment horizontal="center" vertical="center" wrapText="1"/>
    </xf>
    <xf numFmtId="3" fontId="47" fillId="28" borderId="0" xfId="0" applyNumberFormat="1" applyFont="1" applyFill="1" applyBorder="1" applyAlignment="1">
      <alignment horizontal="center" vertical="center" shrinkToFit="1" readingOrder="2"/>
    </xf>
    <xf numFmtId="0" fontId="50" fillId="0" borderId="0" xfId="59" applyFont="1" applyAlignment="1">
      <alignment horizontal="center" vertical="center" wrapText="1"/>
      <protection/>
    </xf>
    <xf numFmtId="0" fontId="63" fillId="29" borderId="12" xfId="0" applyFont="1" applyFill="1" applyBorder="1" applyAlignment="1">
      <alignment horizontal="center" vertical="center" wrapText="1"/>
    </xf>
    <xf numFmtId="0" fontId="63" fillId="29" borderId="12" xfId="0" applyFont="1" applyFill="1" applyBorder="1" applyAlignment="1">
      <alignment horizontal="center" vertical="center" wrapText="1" readingOrder="1"/>
    </xf>
    <xf numFmtId="0" fontId="63" fillId="29" borderId="11" xfId="0" applyFont="1" applyFill="1" applyBorder="1" applyAlignment="1">
      <alignment horizontal="center" vertical="center" wrapText="1"/>
    </xf>
    <xf numFmtId="0" fontId="48" fillId="28" borderId="0" xfId="0" applyFont="1" applyFill="1" applyBorder="1" applyAlignment="1">
      <alignment horizontal="center" vertical="center" shrinkToFit="1"/>
    </xf>
    <xf numFmtId="3" fontId="47" fillId="28" borderId="0" xfId="0" applyNumberFormat="1" applyFont="1" applyFill="1" applyBorder="1" applyAlignment="1">
      <alignment horizontal="center" vertical="center" readingOrder="2"/>
    </xf>
    <xf numFmtId="3" fontId="48" fillId="28" borderId="0" xfId="0" applyNumberFormat="1" applyFont="1" applyFill="1" applyBorder="1" applyAlignment="1">
      <alignment horizontal="center" vertical="center" readingOrder="2"/>
    </xf>
    <xf numFmtId="0" fontId="48" fillId="29" borderId="0" xfId="0" applyFont="1" applyFill="1" applyBorder="1" applyAlignment="1">
      <alignment horizontal="center" vertical="center" shrinkToFit="1"/>
    </xf>
    <xf numFmtId="3" fontId="47" fillId="29" borderId="0" xfId="0" applyNumberFormat="1" applyFont="1" applyFill="1" applyBorder="1" applyAlignment="1">
      <alignment horizontal="center" vertical="center" shrinkToFit="1" readingOrder="2"/>
    </xf>
    <xf numFmtId="3" fontId="47" fillId="29" borderId="0" xfId="0" applyNumberFormat="1" applyFont="1" applyFill="1" applyBorder="1" applyAlignment="1">
      <alignment horizontal="center" vertical="center" readingOrder="2"/>
    </xf>
    <xf numFmtId="3" fontId="48" fillId="29" borderId="0" xfId="0" applyNumberFormat="1" applyFont="1" applyFill="1" applyBorder="1" applyAlignment="1">
      <alignment horizontal="center" vertical="center" readingOrder="2"/>
    </xf>
    <xf numFmtId="0" fontId="48" fillId="28" borderId="16" xfId="0" applyFont="1" applyFill="1" applyBorder="1" applyAlignment="1">
      <alignment horizontal="center" vertical="center" shrinkToFit="1"/>
    </xf>
    <xf numFmtId="3" fontId="47" fillId="28" borderId="16" xfId="0" applyNumberFormat="1" applyFont="1" applyFill="1" applyBorder="1" applyAlignment="1">
      <alignment horizontal="center" vertical="center" shrinkToFit="1" readingOrder="2"/>
    </xf>
    <xf numFmtId="3" fontId="47" fillId="28" borderId="16" xfId="0" applyNumberFormat="1" applyFont="1" applyFill="1" applyBorder="1" applyAlignment="1">
      <alignment horizontal="center" vertical="center" readingOrder="2"/>
    </xf>
    <xf numFmtId="3" fontId="48" fillId="0" borderId="16" xfId="0" applyNumberFormat="1" applyFont="1" applyFill="1" applyBorder="1" applyAlignment="1">
      <alignment horizontal="center" vertical="center" readingOrder="2"/>
    </xf>
    <xf numFmtId="3" fontId="51" fillId="24" borderId="0" xfId="0" applyNumberFormat="1" applyFont="1" applyFill="1" applyBorder="1" applyAlignment="1">
      <alignment horizontal="center" vertical="center" shrinkToFit="1"/>
    </xf>
    <xf numFmtId="0" fontId="48" fillId="0" borderId="0" xfId="58" applyFont="1" applyFill="1" applyBorder="1" applyAlignment="1">
      <alignment horizontal="left" vertical="center" wrapText="1" indent="1"/>
      <protection/>
    </xf>
    <xf numFmtId="0" fontId="48" fillId="24" borderId="0" xfId="58" applyFont="1" applyFill="1" applyBorder="1" applyAlignment="1">
      <alignment horizontal="left" vertical="center" wrapText="1" indent="1"/>
      <protection/>
    </xf>
    <xf numFmtId="0" fontId="48" fillId="24" borderId="21" xfId="58" applyFont="1" applyFill="1" applyBorder="1" applyAlignment="1">
      <alignment horizontal="left" vertical="center" indent="1"/>
      <protection/>
    </xf>
    <xf numFmtId="0" fontId="48" fillId="0" borderId="0" xfId="58" applyFont="1" applyFill="1" applyBorder="1" applyAlignment="1">
      <alignment horizontal="left" vertical="center" indent="1"/>
      <protection/>
    </xf>
    <xf numFmtId="0" fontId="48" fillId="24" borderId="0" xfId="58" applyFont="1" applyFill="1" applyBorder="1" applyAlignment="1">
      <alignment horizontal="left" vertical="center" indent="1"/>
      <protection/>
    </xf>
    <xf numFmtId="0" fontId="48" fillId="0" borderId="16" xfId="58" applyFont="1" applyFill="1" applyBorder="1" applyAlignment="1">
      <alignment horizontal="left" vertical="center" indent="1"/>
      <protection/>
    </xf>
    <xf numFmtId="0" fontId="48" fillId="0" borderId="15" xfId="58" applyFont="1" applyFill="1" applyBorder="1" applyAlignment="1">
      <alignment horizontal="left" vertical="center" indent="1"/>
      <protection/>
    </xf>
    <xf numFmtId="3" fontId="30" fillId="0" borderId="0" xfId="58" applyNumberFormat="1" applyFont="1" applyFill="1" applyBorder="1" applyAlignment="1">
      <alignment horizontal="center" vertical="center"/>
      <protection/>
    </xf>
    <xf numFmtId="3" fontId="30" fillId="24" borderId="0" xfId="58" applyNumberFormat="1" applyFont="1" applyFill="1" applyBorder="1" applyAlignment="1">
      <alignment horizontal="center" vertical="center"/>
      <protection/>
    </xf>
    <xf numFmtId="0" fontId="53" fillId="0" borderId="0" xfId="58" applyFont="1" applyFill="1" applyBorder="1" applyAlignment="1">
      <alignment horizontal="right" vertical="center" indent="5"/>
      <protection/>
    </xf>
    <xf numFmtId="3" fontId="53" fillId="0" borderId="16" xfId="58" applyNumberFormat="1" applyFont="1" applyFill="1" applyBorder="1" applyAlignment="1">
      <alignment horizontal="right" vertical="center" indent="5"/>
      <protection/>
    </xf>
    <xf numFmtId="3" fontId="51" fillId="24" borderId="21" xfId="58" applyNumberFormat="1" applyFont="1" applyFill="1" applyBorder="1" applyAlignment="1">
      <alignment horizontal="right" vertical="center" indent="5"/>
      <protection/>
    </xf>
    <xf numFmtId="0" fontId="51" fillId="0" borderId="0" xfId="0" applyFont="1" applyFill="1" applyAlignment="1">
      <alignment horizontal="left" vertical="center" indent="1"/>
    </xf>
    <xf numFmtId="0" fontId="51" fillId="24" borderId="0" xfId="0" applyFont="1" applyFill="1" applyAlignment="1">
      <alignment horizontal="left" vertical="center" indent="1"/>
    </xf>
    <xf numFmtId="0" fontId="51" fillId="28" borderId="0" xfId="0" applyFont="1" applyFill="1" applyAlignment="1">
      <alignment horizontal="left" vertical="center" indent="1"/>
    </xf>
    <xf numFmtId="0" fontId="51" fillId="29" borderId="21" xfId="0" applyFont="1" applyFill="1" applyBorder="1" applyAlignment="1">
      <alignment horizontal="left" vertical="center" indent="1"/>
    </xf>
    <xf numFmtId="0" fontId="50" fillId="0" borderId="0" xfId="0" applyFont="1" applyFill="1" applyBorder="1" applyAlignment="1">
      <alignment horizontal="left" vertical="center"/>
    </xf>
    <xf numFmtId="3" fontId="53" fillId="0" borderId="0" xfId="0" applyNumberFormat="1" applyFont="1" applyFill="1" applyAlignment="1">
      <alignment horizontal="right" vertical="center" indent="1"/>
    </xf>
    <xf numFmtId="3" fontId="51" fillId="0" borderId="0" xfId="0" applyNumberFormat="1" applyFont="1" applyFill="1" applyAlignment="1">
      <alignment horizontal="right" vertical="center" indent="1"/>
    </xf>
    <xf numFmtId="3" fontId="53" fillId="24" borderId="0" xfId="0" applyNumberFormat="1" applyFont="1" applyFill="1" applyAlignment="1">
      <alignment horizontal="right" vertical="center" indent="1"/>
    </xf>
    <xf numFmtId="3" fontId="51" fillId="24" borderId="0" xfId="0" applyNumberFormat="1" applyFont="1" applyFill="1" applyAlignment="1">
      <alignment horizontal="right" vertical="center" indent="1"/>
    </xf>
    <xf numFmtId="3" fontId="53" fillId="28" borderId="0" xfId="0" applyNumberFormat="1" applyFont="1" applyFill="1" applyAlignment="1">
      <alignment horizontal="right" vertical="center" indent="1"/>
    </xf>
    <xf numFmtId="3" fontId="51" fillId="28" borderId="0" xfId="0" applyNumberFormat="1" applyFont="1" applyFill="1" applyAlignment="1">
      <alignment horizontal="right" vertical="center" indent="1"/>
    </xf>
    <xf numFmtId="3" fontId="51" fillId="29" borderId="21" xfId="0" applyNumberFormat="1" applyFont="1" applyFill="1" applyBorder="1" applyAlignment="1">
      <alignment horizontal="right" vertical="center" indent="1"/>
    </xf>
    <xf numFmtId="0" fontId="65" fillId="0" borderId="0" xfId="0" applyFont="1" applyAlignment="1">
      <alignment horizontal="center" vertical="center" readingOrder="2"/>
    </xf>
    <xf numFmtId="0" fontId="66" fillId="0" borderId="0" xfId="0" applyFont="1" applyAlignment="1">
      <alignment horizontal="right" vertical="center" readingOrder="2"/>
    </xf>
    <xf numFmtId="0" fontId="67" fillId="0" borderId="0" xfId="0" applyFont="1" applyAlignment="1">
      <alignment horizontal="justify" vertical="center" readingOrder="2"/>
    </xf>
    <xf numFmtId="0" fontId="70" fillId="0" borderId="0" xfId="0" applyFont="1" applyAlignment="1">
      <alignment horizontal="justify" vertical="center" readingOrder="2"/>
    </xf>
    <xf numFmtId="0" fontId="71" fillId="0" borderId="0" xfId="0" applyFont="1" applyAlignment="1">
      <alignment horizontal="justify" vertical="center" readingOrder="2"/>
    </xf>
    <xf numFmtId="0" fontId="83" fillId="0" borderId="0" xfId="0" applyFont="1" applyAlignment="1">
      <alignment horizontal="justify" vertical="center" readingOrder="2"/>
    </xf>
    <xf numFmtId="0" fontId="67" fillId="0" borderId="0" xfId="0" applyFont="1" applyAlignment="1">
      <alignment vertical="center"/>
    </xf>
    <xf numFmtId="0" fontId="65" fillId="0" borderId="0" xfId="0" applyFont="1" applyAlignment="1">
      <alignment horizontal="center" vertical="center"/>
    </xf>
    <xf numFmtId="0" fontId="55" fillId="0" borderId="0" xfId="0" applyFont="1" applyAlignment="1">
      <alignment horizontal="justify" vertical="center"/>
    </xf>
    <xf numFmtId="0" fontId="74" fillId="0" borderId="0" xfId="0" applyFont="1" applyAlignment="1">
      <alignment horizontal="justify" vertical="center"/>
    </xf>
    <xf numFmtId="0" fontId="49" fillId="0" borderId="0" xfId="0" applyFont="1" applyAlignment="1">
      <alignment horizontal="justify" vertical="center"/>
    </xf>
    <xf numFmtId="0" fontId="84" fillId="0" borderId="0" xfId="0" applyFont="1" applyAlignment="1">
      <alignment horizontal="justify" vertical="center"/>
    </xf>
    <xf numFmtId="0" fontId="75" fillId="0" borderId="0" xfId="0" applyFont="1" applyAlignment="1">
      <alignment horizontal="justify" vertical="center"/>
    </xf>
    <xf numFmtId="0" fontId="76" fillId="0" borderId="0" xfId="0" applyFont="1" applyAlignment="1">
      <alignment horizontal="justify" vertical="center"/>
    </xf>
    <xf numFmtId="0" fontId="77" fillId="0" borderId="0" xfId="0" applyFont="1" applyAlignment="1">
      <alignment vertical="center"/>
    </xf>
    <xf numFmtId="0" fontId="72" fillId="0" borderId="0" xfId="0" applyFont="1" applyAlignment="1">
      <alignment horizontal="right" vertical="center" wrapText="1" readingOrder="2"/>
    </xf>
    <xf numFmtId="0" fontId="72" fillId="0" borderId="0" xfId="0" applyFont="1" applyAlignment="1">
      <alignment vertical="center" wrapText="1" readingOrder="2"/>
    </xf>
    <xf numFmtId="0" fontId="49" fillId="0" borderId="0" xfId="58" applyFont="1" applyFill="1" applyBorder="1" applyAlignment="1">
      <alignment horizontal="center" vertical="center"/>
      <protection/>
    </xf>
    <xf numFmtId="0" fontId="57" fillId="0" borderId="0" xfId="58" applyFont="1" applyFill="1" applyAlignment="1">
      <alignment vertical="center"/>
      <protection/>
    </xf>
    <xf numFmtId="0" fontId="57" fillId="0" borderId="0" xfId="58" applyFont="1" applyFill="1" applyAlignment="1">
      <alignment horizontal="center" vertical="center"/>
      <protection/>
    </xf>
    <xf numFmtId="0" fontId="49" fillId="0" borderId="0" xfId="58" applyFont="1" applyFill="1" applyBorder="1" applyAlignment="1">
      <alignment horizontal="center" vertical="center" readingOrder="1"/>
      <protection/>
    </xf>
    <xf numFmtId="0" fontId="57" fillId="0" borderId="0" xfId="58" applyFont="1" applyFill="1" applyAlignment="1">
      <alignment vertical="center" readingOrder="1"/>
      <protection/>
    </xf>
    <xf numFmtId="0" fontId="48" fillId="0" borderId="0" xfId="58" applyFont="1" applyFill="1" applyBorder="1" applyAlignment="1">
      <alignment horizontal="left" vertical="center" wrapText="1" indent="1"/>
      <protection/>
    </xf>
    <xf numFmtId="0" fontId="48" fillId="24" borderId="15" xfId="58" applyFont="1" applyFill="1" applyBorder="1" applyAlignment="1">
      <alignment horizontal="left" vertical="center" wrapText="1" indent="1"/>
      <protection/>
    </xf>
    <xf numFmtId="0" fontId="48" fillId="24" borderId="16" xfId="58" applyFont="1" applyFill="1" applyBorder="1" applyAlignment="1">
      <alignment horizontal="left" vertical="center" wrapText="1" indent="1"/>
      <protection/>
    </xf>
    <xf numFmtId="0" fontId="48" fillId="24" borderId="12" xfId="58" applyFont="1" applyFill="1" applyBorder="1" applyAlignment="1">
      <alignment horizontal="center" vertical="center"/>
      <protection/>
    </xf>
    <xf numFmtId="0" fontId="56" fillId="24" borderId="21" xfId="58" applyFont="1" applyFill="1" applyBorder="1" applyAlignment="1">
      <alignment horizontal="center" vertical="center"/>
      <protection/>
    </xf>
    <xf numFmtId="0" fontId="48" fillId="24" borderId="0" xfId="58" applyFont="1" applyFill="1" applyBorder="1" applyAlignment="1">
      <alignment horizontal="left" vertical="center" wrapText="1" indent="1"/>
      <protection/>
    </xf>
    <xf numFmtId="0" fontId="59" fillId="24" borderId="15" xfId="58" applyFont="1" applyFill="1" applyBorder="1" applyAlignment="1">
      <alignment horizontal="right" vertical="center" indent="1"/>
      <protection/>
    </xf>
    <xf numFmtId="0" fontId="59" fillId="24" borderId="16" xfId="58" applyFont="1" applyFill="1" applyBorder="1" applyAlignment="1">
      <alignment horizontal="right" vertical="center" indent="1"/>
      <protection/>
    </xf>
    <xf numFmtId="0" fontId="48" fillId="24" borderId="21" xfId="58" applyFont="1" applyFill="1" applyBorder="1" applyAlignment="1">
      <alignment horizontal="center" vertical="center"/>
      <protection/>
    </xf>
    <xf numFmtId="0" fontId="48" fillId="24" borderId="10" xfId="58" applyFont="1" applyFill="1" applyBorder="1" applyAlignment="1">
      <alignment horizontal="center" vertical="center"/>
      <protection/>
    </xf>
    <xf numFmtId="0" fontId="59" fillId="0" borderId="15" xfId="58" applyFont="1" applyFill="1" applyBorder="1" applyAlignment="1">
      <alignment horizontal="right" vertical="center" indent="1"/>
      <protection/>
    </xf>
    <xf numFmtId="0" fontId="59" fillId="0" borderId="0" xfId="58" applyFont="1" applyFill="1" applyBorder="1" applyAlignment="1">
      <alignment horizontal="right" vertical="center" indent="1"/>
      <protection/>
    </xf>
    <xf numFmtId="0" fontId="59" fillId="24" borderId="0" xfId="58" applyFont="1" applyFill="1" applyBorder="1" applyAlignment="1">
      <alignment horizontal="right" vertical="center" indent="1"/>
      <protection/>
    </xf>
    <xf numFmtId="0" fontId="49" fillId="0" borderId="0" xfId="58" applyFont="1" applyFill="1" applyBorder="1" applyAlignment="1">
      <alignment horizontal="center" vertical="center" readingOrder="2"/>
      <protection/>
    </xf>
    <xf numFmtId="0" fontId="57" fillId="0" borderId="0" xfId="58" applyFont="1" applyFill="1" applyAlignment="1">
      <alignment vertical="center" readingOrder="2"/>
      <protection/>
    </xf>
    <xf numFmtId="0" fontId="41" fillId="24" borderId="12" xfId="58" applyFont="1" applyFill="1" applyBorder="1" applyAlignment="1">
      <alignment horizontal="center" vertical="center"/>
      <protection/>
    </xf>
    <xf numFmtId="0" fontId="41" fillId="24" borderId="21" xfId="58" applyFont="1" applyFill="1" applyBorder="1" applyAlignment="1">
      <alignment horizontal="center" vertical="center"/>
      <protection/>
    </xf>
    <xf numFmtId="0" fontId="48" fillId="24" borderId="0" xfId="58" applyFont="1" applyFill="1" applyBorder="1" applyAlignment="1">
      <alignment horizontal="left" vertical="center" indent="1"/>
      <protection/>
    </xf>
    <xf numFmtId="0" fontId="56" fillId="24" borderId="0" xfId="58" applyFont="1" applyFill="1" applyBorder="1" applyAlignment="1">
      <alignment horizontal="left" vertical="center" indent="1"/>
      <protection/>
    </xf>
    <xf numFmtId="0" fontId="48" fillId="0" borderId="0" xfId="58" applyFont="1" applyFill="1" applyBorder="1" applyAlignment="1">
      <alignment horizontal="left" vertical="center" indent="1"/>
      <protection/>
    </xf>
    <xf numFmtId="0" fontId="56" fillId="0" borderId="0" xfId="58" applyFont="1" applyFill="1" applyBorder="1" applyAlignment="1">
      <alignment horizontal="left" vertical="center" indent="1"/>
      <protection/>
    </xf>
    <xf numFmtId="0" fontId="48" fillId="0" borderId="21" xfId="58" applyFont="1" applyFill="1" applyBorder="1" applyAlignment="1">
      <alignment horizontal="left" vertical="center" indent="1" readingOrder="1"/>
      <protection/>
    </xf>
    <xf numFmtId="0" fontId="56" fillId="0" borderId="21" xfId="58" applyFont="1" applyFill="1" applyBorder="1" applyAlignment="1">
      <alignment horizontal="left" indent="1"/>
      <protection/>
    </xf>
    <xf numFmtId="0" fontId="48" fillId="0" borderId="16" xfId="58" applyFont="1" applyFill="1" applyBorder="1" applyAlignment="1">
      <alignment horizontal="left" vertical="center" wrapText="1" indent="1"/>
      <protection/>
    </xf>
    <xf numFmtId="0" fontId="59" fillId="0" borderId="16" xfId="58" applyFont="1" applyFill="1" applyBorder="1" applyAlignment="1">
      <alignment horizontal="right" vertical="center" indent="1"/>
      <protection/>
    </xf>
    <xf numFmtId="0" fontId="51" fillId="24" borderId="12" xfId="58" applyFont="1" applyFill="1" applyBorder="1" applyAlignment="1">
      <alignment horizontal="center" vertical="center"/>
      <protection/>
    </xf>
    <xf numFmtId="0" fontId="51" fillId="24" borderId="21" xfId="58" applyFont="1" applyFill="1" applyBorder="1" applyAlignment="1">
      <alignment horizontal="center" vertical="center"/>
      <protection/>
    </xf>
    <xf numFmtId="0" fontId="51" fillId="24" borderId="10" xfId="58" applyFont="1" applyFill="1" applyBorder="1" applyAlignment="1">
      <alignment horizontal="center" vertical="center"/>
      <protection/>
    </xf>
    <xf numFmtId="0" fontId="57" fillId="0" borderId="0" xfId="58" applyFont="1" applyFill="1" applyAlignment="1">
      <alignment horizontal="center" vertical="center" readingOrder="2"/>
      <protection/>
    </xf>
    <xf numFmtId="0" fontId="59" fillId="24" borderId="21" xfId="58" applyFont="1" applyFill="1" applyBorder="1" applyAlignment="1">
      <alignment horizontal="center" vertical="center"/>
      <protection/>
    </xf>
    <xf numFmtId="0" fontId="48" fillId="0" borderId="15" xfId="58" applyFont="1" applyFill="1" applyBorder="1" applyAlignment="1">
      <alignment horizontal="left" vertical="center" wrapText="1" indent="1"/>
      <protection/>
    </xf>
    <xf numFmtId="0" fontId="50" fillId="0" borderId="0" xfId="0" applyFont="1" applyFill="1" applyAlignment="1">
      <alignment horizontal="right" readingOrder="2"/>
    </xf>
    <xf numFmtId="0" fontId="51" fillId="24" borderId="12" xfId="0" applyFont="1" applyFill="1" applyBorder="1" applyAlignment="1">
      <alignment horizontal="center" vertical="center"/>
    </xf>
    <xf numFmtId="0" fontId="51" fillId="24" borderId="21" xfId="0" applyFont="1" applyFill="1" applyBorder="1" applyAlignment="1">
      <alignment horizontal="center" vertical="center"/>
    </xf>
    <xf numFmtId="0" fontId="51" fillId="24" borderId="10" xfId="0" applyFont="1" applyFill="1" applyBorder="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9" fillId="0" borderId="0" xfId="0" applyFont="1" applyFill="1" applyAlignment="1">
      <alignment horizontal="center" vertical="center" readingOrder="2"/>
    </xf>
    <xf numFmtId="0" fontId="51" fillId="24" borderId="13" xfId="0" applyFont="1" applyFill="1" applyBorder="1" applyAlignment="1">
      <alignment horizontal="center" vertical="center"/>
    </xf>
    <xf numFmtId="0" fontId="51" fillId="24" borderId="14" xfId="0" applyFont="1" applyFill="1" applyBorder="1" applyAlignment="1">
      <alignment horizontal="center" vertical="center"/>
    </xf>
    <xf numFmtId="0" fontId="51" fillId="24" borderId="18" xfId="0" applyFont="1" applyFill="1" applyBorder="1" applyAlignment="1">
      <alignment horizontal="center" vertical="center"/>
    </xf>
    <xf numFmtId="0" fontId="51" fillId="24" borderId="2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readingOrder="2"/>
    </xf>
    <xf numFmtId="0" fontId="50" fillId="0" borderId="0" xfId="59" applyFont="1" applyFill="1" applyBorder="1" applyAlignment="1">
      <alignment horizontal="left" vertical="center" wrapText="1"/>
      <protection/>
    </xf>
    <xf numFmtId="0" fontId="55" fillId="0" borderId="0" xfId="59" applyFont="1" applyFill="1" applyBorder="1" applyAlignment="1">
      <alignment horizontal="left" vertical="center" wrapText="1"/>
      <protection/>
    </xf>
    <xf numFmtId="0" fontId="51" fillId="24" borderId="12" xfId="0" applyFont="1" applyFill="1" applyBorder="1" applyAlignment="1">
      <alignment horizontal="center" vertical="center" wrapText="1"/>
    </xf>
    <xf numFmtId="0" fontId="51" fillId="29" borderId="12" xfId="0" applyFont="1" applyFill="1" applyBorder="1" applyAlignment="1">
      <alignment horizontal="center" vertical="center" wrapText="1"/>
    </xf>
    <xf numFmtId="0" fontId="51" fillId="29" borderId="21" xfId="0" applyFont="1" applyFill="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vertical="center" readingOrder="2"/>
    </xf>
    <xf numFmtId="0" fontId="48" fillId="29" borderId="15" xfId="0" applyFont="1" applyFill="1" applyBorder="1" applyAlignment="1">
      <alignment horizontal="center" vertical="center" wrapText="1"/>
    </xf>
    <xf numFmtId="0" fontId="48" fillId="29" borderId="16" xfId="0" applyFont="1" applyFill="1" applyBorder="1" applyAlignment="1">
      <alignment horizontal="center" vertical="center" wrapText="1"/>
    </xf>
    <xf numFmtId="0" fontId="48" fillId="29" borderId="12" xfId="0" applyFont="1" applyFill="1" applyBorder="1" applyAlignment="1">
      <alignment horizontal="center" vertical="center" wrapText="1"/>
    </xf>
    <xf numFmtId="0" fontId="48" fillId="29" borderId="21" xfId="0" applyFont="1" applyFill="1" applyBorder="1" applyAlignment="1">
      <alignment horizontal="center" vertical="center" wrapText="1"/>
    </xf>
    <xf numFmtId="0" fontId="48" fillId="29"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_الجداول الخاصة بمحاكم دبي 2007-2009" xfId="58"/>
    <cellStyle name="Normal_مركز دعم واتخاذ القرار"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6775"/>
          <c:w val="0.92825"/>
          <c:h val="0.6975"/>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الرسومات'!$B$4:$D$4</c:f>
              <c:numCache>
                <c:ptCount val="3"/>
                <c:pt idx="0">
                  <c:v>675</c:v>
                </c:pt>
                <c:pt idx="1">
                  <c:v>708</c:v>
                </c:pt>
                <c:pt idx="2">
                  <c:v>791</c:v>
                </c:pt>
              </c:numCache>
            </c:numRef>
          </c:val>
          <c:shape val="box"/>
        </c:ser>
        <c:ser>
          <c:idx val="2"/>
          <c:order val="1"/>
          <c:tx>
            <c:strRef>
              <c:f>'بيانات الرسومات'!$A$5</c:f>
              <c:strCache>
                <c:ptCount val="1"/>
                <c:pt idx="0">
                  <c:v>القضاة  Judges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الرسومات'!$B$5:$D$5</c:f>
              <c:numCache>
                <c:ptCount val="3"/>
                <c:pt idx="0">
                  <c:v>206</c:v>
                </c:pt>
                <c:pt idx="1">
                  <c:v>222</c:v>
                </c:pt>
                <c:pt idx="2">
                  <c:v>222</c:v>
                </c:pt>
              </c:numCache>
            </c:numRef>
          </c:val>
          <c:shape val="box"/>
        </c:ser>
        <c:ser>
          <c:idx val="0"/>
          <c:order val="2"/>
          <c:tx>
            <c:strRef>
              <c:f>'بيانات الرسومات'!$A$6</c:f>
              <c:strCache>
                <c:ptCount val="1"/>
                <c:pt idx="0">
                  <c:v>الخبراء  Connoisseurs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2014</c:v>
                </c:pt>
                <c:pt idx="1">
                  <c:v>2015</c:v>
                </c:pt>
                <c:pt idx="2">
                  <c:v>2016</c:v>
                </c:pt>
              </c:numCache>
            </c:numRef>
          </c:cat>
          <c:val>
            <c:numRef>
              <c:f>'بيانات الرسومات'!$B$6:$D$6</c:f>
              <c:numCache>
                <c:ptCount val="3"/>
                <c:pt idx="0">
                  <c:v>132</c:v>
                </c:pt>
                <c:pt idx="1">
                  <c:v>137</c:v>
                </c:pt>
                <c:pt idx="2">
                  <c:v>143</c:v>
                </c:pt>
              </c:numCache>
            </c:numRef>
          </c:val>
          <c:shape val="box"/>
        </c:ser>
        <c:shape val="box"/>
        <c:axId val="65901884"/>
        <c:axId val="56246045"/>
      </c:bar3DChart>
      <c:catAx>
        <c:axId val="65901884"/>
        <c:scaling>
          <c:orientation val="minMax"/>
        </c:scaling>
        <c:axPos val="b"/>
        <c:delete val="0"/>
        <c:numFmt formatCode="General" sourceLinked="1"/>
        <c:majorTickMark val="out"/>
        <c:minorTickMark val="none"/>
        <c:tickLblPos val="low"/>
        <c:spPr>
          <a:ln w="3175">
            <a:solidFill>
              <a:srgbClr val="000000"/>
            </a:solidFill>
          </a:ln>
        </c:spPr>
        <c:crossAx val="56246045"/>
        <c:crosses val="autoZero"/>
        <c:auto val="1"/>
        <c:lblOffset val="100"/>
        <c:tickLblSkip val="1"/>
        <c:noMultiLvlLbl val="0"/>
      </c:catAx>
      <c:valAx>
        <c:axId val="56246045"/>
        <c:scaling>
          <c:orientation val="minMax"/>
        </c:scaling>
        <c:axPos val="l"/>
        <c:delete val="0"/>
        <c:numFmt formatCode="General" sourceLinked="1"/>
        <c:majorTickMark val="out"/>
        <c:minorTickMark val="none"/>
        <c:tickLblPos val="nextTo"/>
        <c:spPr>
          <a:ln w="3175">
            <a:solidFill>
              <a:srgbClr val="000000"/>
            </a:solidFill>
          </a:ln>
        </c:spPr>
        <c:crossAx val="65901884"/>
        <c:crossesAt val="1"/>
        <c:crossBetween val="between"/>
        <c:dispUnits/>
      </c:valAx>
      <c:spPr>
        <a:noFill/>
        <a:ln>
          <a:noFill/>
        </a:ln>
      </c:spPr>
    </c:plotArea>
    <c:legend>
      <c:legendPos val="b"/>
      <c:layout>
        <c:manualLayout>
          <c:xMode val="edge"/>
          <c:yMode val="edge"/>
          <c:x val="0.29525"/>
          <c:y val="0.9455"/>
          <c:w val="0.4395"/>
          <c:h val="0.03925"/>
        </c:manualLayout>
      </c:layout>
      <c:overlay val="0"/>
      <c:spPr>
        <a:solidFill>
          <a:srgbClr val="FFFFFF"/>
        </a:solidFill>
        <a:ln w="3175">
          <a:noFill/>
        </a:ln>
      </c:spPr>
      <c:txPr>
        <a:bodyPr vert="horz" rot="0"/>
        <a:lstStyle/>
        <a:p>
          <a:pPr>
            <a:defRPr lang="en-US" cap="none" sz="10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9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8475"/>
          <c:y val="0.1635"/>
          <c:w val="0.8745"/>
          <c:h val="0.7517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الرسومات'!$B$10:$D$10</c:f>
              <c:numCache>
                <c:ptCount val="3"/>
                <c:pt idx="0">
                  <c:v>2014</c:v>
                </c:pt>
                <c:pt idx="1">
                  <c:v>2015</c:v>
                </c:pt>
                <c:pt idx="2">
                  <c:v>2016</c:v>
                </c:pt>
              </c:numCache>
            </c:numRef>
          </c:cat>
          <c:val>
            <c:numRef>
              <c:f>'بيانات الرسومات'!$B$11:$D$11</c:f>
              <c:numCache>
                <c:ptCount val="3"/>
                <c:pt idx="0">
                  <c:v>47862</c:v>
                </c:pt>
                <c:pt idx="1">
                  <c:v>54627</c:v>
                </c:pt>
                <c:pt idx="2">
                  <c:v>88822</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الرسومات'!$B$10:$D$10</c:f>
              <c:numCache>
                <c:ptCount val="3"/>
                <c:pt idx="0">
                  <c:v>2014</c:v>
                </c:pt>
                <c:pt idx="1">
                  <c:v>2015</c:v>
                </c:pt>
                <c:pt idx="2">
                  <c:v>2016</c:v>
                </c:pt>
              </c:numCache>
            </c:numRef>
          </c:cat>
          <c:val>
            <c:numRef>
              <c:f>'بيانات الرسومات'!$B$12:$D$12</c:f>
              <c:numCache>
                <c:ptCount val="3"/>
                <c:pt idx="0">
                  <c:v>5747</c:v>
                </c:pt>
                <c:pt idx="1">
                  <c:v>7698</c:v>
                </c:pt>
                <c:pt idx="2">
                  <c:v>12289</c:v>
                </c:pt>
              </c:numCache>
            </c:numRef>
          </c:val>
          <c:shape val="box"/>
        </c:ser>
        <c:shape val="box"/>
        <c:axId val="36452358"/>
        <c:axId val="59635767"/>
      </c:bar3DChart>
      <c:catAx>
        <c:axId val="36452358"/>
        <c:scaling>
          <c:orientation val="minMax"/>
        </c:scaling>
        <c:axPos val="b"/>
        <c:delete val="0"/>
        <c:numFmt formatCode="General" sourceLinked="1"/>
        <c:majorTickMark val="out"/>
        <c:minorTickMark val="none"/>
        <c:tickLblPos val="low"/>
        <c:spPr>
          <a:ln w="3175">
            <a:solidFill>
              <a:srgbClr val="000000"/>
            </a:solidFill>
          </a:ln>
        </c:spPr>
        <c:crossAx val="59635767"/>
        <c:crosses val="autoZero"/>
        <c:auto val="1"/>
        <c:lblOffset val="100"/>
        <c:tickLblSkip val="1"/>
        <c:noMultiLvlLbl val="0"/>
      </c:catAx>
      <c:valAx>
        <c:axId val="59635767"/>
        <c:scaling>
          <c:orientation val="minMax"/>
        </c:scaling>
        <c:axPos val="l"/>
        <c:delete val="0"/>
        <c:numFmt formatCode="General" sourceLinked="1"/>
        <c:majorTickMark val="out"/>
        <c:minorTickMark val="none"/>
        <c:tickLblPos val="nextTo"/>
        <c:spPr>
          <a:ln w="3175">
            <a:solidFill>
              <a:srgbClr val="000000"/>
            </a:solidFill>
          </a:ln>
        </c:spPr>
        <c:crossAx val="36452358"/>
        <c:crossesAt val="1"/>
        <c:crossBetween val="between"/>
        <c:dispUnits/>
      </c:valAx>
      <c:spPr>
        <a:noFill/>
        <a:ln>
          <a:noFill/>
        </a:ln>
      </c:spPr>
    </c:plotArea>
    <c:legend>
      <c:legendPos val="b"/>
      <c:layout>
        <c:manualLayout>
          <c:xMode val="edge"/>
          <c:yMode val="edge"/>
          <c:x val="0.443"/>
          <c:y val="0.93575"/>
          <c:w val="0.1895"/>
          <c:h val="0.039"/>
        </c:manualLayout>
      </c:layout>
      <c:overlay val="0"/>
      <c:spPr>
        <a:solidFill>
          <a:srgbClr val="FFFFFF"/>
        </a:solidFill>
        <a:ln w="3175">
          <a:noFill/>
        </a:ln>
      </c:spPr>
      <c:txPr>
        <a:bodyPr vert="horz" rot="0"/>
        <a:lstStyle/>
        <a:p>
          <a:pPr>
            <a:defRPr lang="en-US" cap="none" sz="9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codeName="Chart18">
    <tabColor indexed="9"/>
  </sheetPr>
  <sheetViews>
    <sheetView workbookViewId="0"/>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1733550</xdr:colOff>
      <xdr:row>1</xdr:row>
      <xdr:rowOff>200025</xdr:rowOff>
    </xdr:to>
    <xdr:pic>
      <xdr:nvPicPr>
        <xdr:cNvPr id="1" name="Picture 1" descr="DSC Logo"/>
        <xdr:cNvPicPr preferRelativeResize="1">
          <a:picLocks noChangeAspect="1"/>
        </xdr:cNvPicPr>
      </xdr:nvPicPr>
      <xdr:blipFill>
        <a:blip r:embed="rId1"/>
        <a:stretch>
          <a:fillRect/>
        </a:stretch>
      </xdr:blipFill>
      <xdr:spPr>
        <a:xfrm>
          <a:off x="0" y="19050"/>
          <a:ext cx="1733550" cy="561975"/>
        </a:xfrm>
        <a:prstGeom prst="rect">
          <a:avLst/>
        </a:prstGeom>
        <a:noFill/>
        <a:ln w="9525" cmpd="sng">
          <a:noFill/>
        </a:ln>
      </xdr:spPr>
    </xdr:pic>
    <xdr:clientData/>
  </xdr:twoCellAnchor>
  <xdr:twoCellAnchor editAs="oneCell">
    <xdr:from>
      <xdr:col>0</xdr:col>
      <xdr:colOff>5229225</xdr:colOff>
      <xdr:row>0</xdr:row>
      <xdr:rowOff>28575</xdr:rowOff>
    </xdr:from>
    <xdr:to>
      <xdr:col>0</xdr:col>
      <xdr:colOff>6743700</xdr:colOff>
      <xdr:row>1</xdr:row>
      <xdr:rowOff>285750</xdr:rowOff>
    </xdr:to>
    <xdr:pic>
      <xdr:nvPicPr>
        <xdr:cNvPr id="2" name="Picture 2" descr="Goverment of Dubai Logo"/>
        <xdr:cNvPicPr preferRelativeResize="1">
          <a:picLocks noChangeAspect="1"/>
        </xdr:cNvPicPr>
      </xdr:nvPicPr>
      <xdr:blipFill>
        <a:blip r:embed="rId2"/>
        <a:stretch>
          <a:fillRect/>
        </a:stretch>
      </xdr:blipFill>
      <xdr:spPr>
        <a:xfrm>
          <a:off x="5229225" y="28575"/>
          <a:ext cx="152400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86425"/>
    <xdr:graphicFrame>
      <xdr:nvGraphicFramePr>
        <xdr:cNvPr id="1" name="Shape 1025"/>
        <xdr:cNvGraphicFramePr/>
      </xdr:nvGraphicFramePr>
      <xdr:xfrm>
        <a:off x="0" y="0"/>
        <a:ext cx="9286875" cy="56864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514350</xdr:colOff>
      <xdr:row>0</xdr:row>
      <xdr:rowOff>9525</xdr:rowOff>
    </xdr:from>
    <xdr:to>
      <xdr:col>3</xdr:col>
      <xdr:colOff>2038350</xdr:colOff>
      <xdr:row>0</xdr:row>
      <xdr:rowOff>619125</xdr:rowOff>
    </xdr:to>
    <xdr:pic>
      <xdr:nvPicPr>
        <xdr:cNvPr id="2" name="Picture 2" descr="Goverment of Dubai Logo"/>
        <xdr:cNvPicPr preferRelativeResize="1">
          <a:picLocks noChangeAspect="1"/>
        </xdr:cNvPicPr>
      </xdr:nvPicPr>
      <xdr:blipFill>
        <a:blip r:embed="rId2"/>
        <a:stretch>
          <a:fillRect/>
        </a:stretch>
      </xdr:blipFill>
      <xdr:spPr>
        <a:xfrm>
          <a:off x="6686550" y="9525"/>
          <a:ext cx="152400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295275</xdr:colOff>
      <xdr:row>0</xdr:row>
      <xdr:rowOff>38100</xdr:rowOff>
    </xdr:from>
    <xdr:to>
      <xdr:col>3</xdr:col>
      <xdr:colOff>1819275</xdr:colOff>
      <xdr:row>0</xdr:row>
      <xdr:rowOff>657225</xdr:rowOff>
    </xdr:to>
    <xdr:pic>
      <xdr:nvPicPr>
        <xdr:cNvPr id="2" name="Picture 2" descr="Goverment of Dubai Logo"/>
        <xdr:cNvPicPr preferRelativeResize="1">
          <a:picLocks noChangeAspect="1"/>
        </xdr:cNvPicPr>
      </xdr:nvPicPr>
      <xdr:blipFill>
        <a:blip r:embed="rId2"/>
        <a:stretch>
          <a:fillRect/>
        </a:stretch>
      </xdr:blipFill>
      <xdr:spPr>
        <a:xfrm>
          <a:off x="5895975" y="38100"/>
          <a:ext cx="1524000" cy="61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1</xdr:col>
      <xdr:colOff>819150</xdr:colOff>
      <xdr:row>1</xdr:row>
      <xdr:rowOff>590550</xdr:rowOff>
    </xdr:to>
    <xdr:pic>
      <xdr:nvPicPr>
        <xdr:cNvPr id="1" name="Picture 1" descr="DSC Logo"/>
        <xdr:cNvPicPr preferRelativeResize="1">
          <a:picLocks noChangeAspect="1"/>
        </xdr:cNvPicPr>
      </xdr:nvPicPr>
      <xdr:blipFill>
        <a:blip r:embed="rId1"/>
        <a:stretch>
          <a:fillRect/>
        </a:stretch>
      </xdr:blipFill>
      <xdr:spPr>
        <a:xfrm>
          <a:off x="0" y="114300"/>
          <a:ext cx="1743075" cy="533400"/>
        </a:xfrm>
        <a:prstGeom prst="rect">
          <a:avLst/>
        </a:prstGeom>
        <a:noFill/>
        <a:ln w="9525" cmpd="sng">
          <a:noFill/>
        </a:ln>
      </xdr:spPr>
    </xdr:pic>
    <xdr:clientData/>
  </xdr:twoCellAnchor>
  <xdr:twoCellAnchor editAs="oneCell">
    <xdr:from>
      <xdr:col>8</xdr:col>
      <xdr:colOff>304800</xdr:colOff>
      <xdr:row>1</xdr:row>
      <xdr:rowOff>38100</xdr:rowOff>
    </xdr:from>
    <xdr:to>
      <xdr:col>9</xdr:col>
      <xdr:colOff>904875</xdr:colOff>
      <xdr:row>1</xdr:row>
      <xdr:rowOff>647700</xdr:rowOff>
    </xdr:to>
    <xdr:pic>
      <xdr:nvPicPr>
        <xdr:cNvPr id="2" name="Picture 2" descr="Goverment of Dubai Logo"/>
        <xdr:cNvPicPr preferRelativeResize="1">
          <a:picLocks noChangeAspect="1"/>
        </xdr:cNvPicPr>
      </xdr:nvPicPr>
      <xdr:blipFill>
        <a:blip r:embed="rId2"/>
        <a:stretch>
          <a:fillRect/>
        </a:stretch>
      </xdr:blipFill>
      <xdr:spPr>
        <a:xfrm>
          <a:off x="7696200" y="95250"/>
          <a:ext cx="1524000"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47625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466725</xdr:colOff>
      <xdr:row>0</xdr:row>
      <xdr:rowOff>57150</xdr:rowOff>
    </xdr:from>
    <xdr:to>
      <xdr:col>3</xdr:col>
      <xdr:colOff>1990725</xdr:colOff>
      <xdr:row>1</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6696075" y="57150"/>
          <a:ext cx="152400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685800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66675"/>
          <a:ext cx="1733550" cy="533400"/>
        </a:xfrm>
        <a:prstGeom prst="rect">
          <a:avLst/>
        </a:prstGeom>
        <a:noFill/>
        <a:ln w="9525" cmpd="sng">
          <a:noFill/>
        </a:ln>
      </xdr:spPr>
    </xdr:pic>
    <xdr:clientData/>
  </xdr:twoCellAnchor>
  <xdr:twoCellAnchor editAs="oneCell">
    <xdr:from>
      <xdr:col>8</xdr:col>
      <xdr:colOff>247650</xdr:colOff>
      <xdr:row>1</xdr:row>
      <xdr:rowOff>0</xdr:rowOff>
    </xdr:from>
    <xdr:to>
      <xdr:col>9</xdr:col>
      <xdr:colOff>876300</xdr:colOff>
      <xdr:row>1</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7629525" y="47625"/>
          <a:ext cx="1533525" cy="609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581025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38100</xdr:colOff>
      <xdr:row>0</xdr:row>
      <xdr:rowOff>57150</xdr:rowOff>
    </xdr:from>
    <xdr:to>
      <xdr:col>10</xdr:col>
      <xdr:colOff>762000</xdr:colOff>
      <xdr:row>0</xdr:row>
      <xdr:rowOff>666750</xdr:rowOff>
    </xdr:to>
    <xdr:pic>
      <xdr:nvPicPr>
        <xdr:cNvPr id="2" name="Picture 2" descr="Goverment of Dubai Logo"/>
        <xdr:cNvPicPr preferRelativeResize="1">
          <a:picLocks noChangeAspect="1"/>
        </xdr:cNvPicPr>
      </xdr:nvPicPr>
      <xdr:blipFill>
        <a:blip r:embed="rId2"/>
        <a:stretch>
          <a:fillRect/>
        </a:stretch>
      </xdr:blipFill>
      <xdr:spPr>
        <a:xfrm>
          <a:off x="7600950" y="57150"/>
          <a:ext cx="1524000" cy="609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57150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13</xdr:col>
      <xdr:colOff>238125</xdr:colOff>
      <xdr:row>0</xdr:row>
      <xdr:rowOff>19050</xdr:rowOff>
    </xdr:from>
    <xdr:to>
      <xdr:col>15</xdr:col>
      <xdr:colOff>638175</xdr:colOff>
      <xdr:row>0</xdr:row>
      <xdr:rowOff>628650</xdr:rowOff>
    </xdr:to>
    <xdr:pic>
      <xdr:nvPicPr>
        <xdr:cNvPr id="2" name="Picture 2" descr="Goverment of Dubai Logo"/>
        <xdr:cNvPicPr preferRelativeResize="1">
          <a:picLocks noChangeAspect="1"/>
        </xdr:cNvPicPr>
      </xdr:nvPicPr>
      <xdr:blipFill>
        <a:blip r:embed="rId2"/>
        <a:stretch>
          <a:fillRect/>
        </a:stretch>
      </xdr:blipFill>
      <xdr:spPr>
        <a:xfrm>
          <a:off x="7543800" y="19050"/>
          <a:ext cx="1524000" cy="6096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cdr:y>
    </cdr:from>
    <cdr:to>
      <cdr:x>0.826</cdr:x>
      <cdr:y>0.16725</cdr:y>
    </cdr:to>
    <cdr:sp>
      <cdr:nvSpPr>
        <cdr:cNvPr id="1" name="Text Box 1"/>
        <cdr:cNvSpPr txBox="1">
          <a:spLocks noChangeArrowheads="1"/>
        </cdr:cNvSpPr>
      </cdr:nvSpPr>
      <cdr:spPr>
        <a:xfrm>
          <a:off x="1819275" y="0"/>
          <a:ext cx="5857875" cy="962025"/>
        </a:xfrm>
        <a:prstGeom prst="rect">
          <a:avLst/>
        </a:prstGeom>
        <a:noFill/>
        <a:ln w="9525" cmpd="sng">
          <a:noFill/>
        </a:ln>
      </cdr:spPr>
      <cdr:txBody>
        <a:bodyPr vertOverflow="clip" wrap="square" lIns="27432" tIns="41148" rIns="27432" bIns="0"/>
        <a:p>
          <a:pPr algn="ctr">
            <a:defRPr/>
          </a:pPr>
          <a:r>
            <a:rPr lang="en-US" cap="none" sz="1050" b="1" i="0" u="none" baseline="0">
              <a:solidFill>
                <a:srgbClr val="000000"/>
              </a:solidFill>
              <a:latin typeface="Dubai"/>
              <a:ea typeface="Dubai"/>
              <a:cs typeface="Dubai"/>
            </a:rPr>
            <a:t>المدانون في القضايا الجزائية حسب الجنس - إمارة دبـــــي
</a:t>
          </a:r>
          <a:r>
            <a:rPr lang="en-US" cap="none" sz="1050" b="1" i="0" u="none" baseline="0">
              <a:solidFill>
                <a:srgbClr val="000000"/>
              </a:solidFill>
              <a:latin typeface="Dubai"/>
              <a:ea typeface="Dubai"/>
              <a:cs typeface="Dubai"/>
            </a:rPr>
            <a:t> Condemned Persons in Punitive Cases by Gender - Emirate of Dubai 
</a:t>
          </a:r>
          <a:r>
            <a:rPr lang="en-US" cap="none" sz="1050" b="1" i="0" u="none" baseline="0">
              <a:solidFill>
                <a:srgbClr val="000000"/>
              </a:solidFill>
              <a:latin typeface="Dubai"/>
              <a:ea typeface="Dubai"/>
              <a:cs typeface="Dubai"/>
            </a:rPr>
            <a:t>(2016 - 2014)</a:t>
          </a:r>
        </a:p>
      </cdr:txBody>
    </cdr:sp>
  </cdr:relSizeAnchor>
  <cdr:relSizeAnchor xmlns:cdr="http://schemas.openxmlformats.org/drawingml/2006/chartDrawing">
    <cdr:from>
      <cdr:x>0.061</cdr:x>
      <cdr:y>0.3115</cdr:y>
    </cdr:from>
    <cdr:to>
      <cdr:x>0.09275</cdr:x>
      <cdr:y>0.71575</cdr:y>
    </cdr:to>
    <cdr:sp>
      <cdr:nvSpPr>
        <cdr:cNvPr id="2" name="Text Box 1"/>
        <cdr:cNvSpPr txBox="1">
          <a:spLocks noChangeArrowheads="1"/>
        </cdr:cNvSpPr>
      </cdr:nvSpPr>
      <cdr:spPr>
        <a:xfrm rot="16200000">
          <a:off x="561975" y="1781175"/>
          <a:ext cx="295275" cy="2314575"/>
        </a:xfrm>
        <a:prstGeom prst="rect">
          <a:avLst/>
        </a:prstGeom>
        <a:noFill/>
        <a:ln w="9525" cmpd="sng">
          <a:noFill/>
        </a:ln>
      </cdr:spPr>
      <cdr:txBody>
        <a:bodyPr vertOverflow="clip" wrap="square" lIns="27432" tIns="41148" rIns="27432" bIns="0" anchor="ctr" vert="vert270"/>
        <a:p>
          <a:pPr algn="l">
            <a:defRPr/>
          </a:pPr>
          <a:r>
            <a:rPr lang="en-US" cap="none" sz="900" b="0" i="0" u="none" baseline="0">
              <a:solidFill>
                <a:srgbClr val="000000"/>
              </a:solidFill>
              <a:latin typeface="Dubai"/>
              <a:ea typeface="Dubai"/>
              <a:cs typeface="Dubai"/>
            </a:rPr>
            <a:t>عدد المدانين  </a:t>
          </a:r>
          <a:r>
            <a:rPr lang="en-US" cap="none" sz="900" b="0" i="0" u="none" baseline="0">
              <a:solidFill>
                <a:srgbClr val="000000"/>
              </a:solidFill>
              <a:latin typeface="Dubai"/>
              <a:ea typeface="Dubai"/>
              <a:cs typeface="Dubai"/>
            </a:rPr>
            <a:t>Number of </a:t>
          </a:r>
          <a:r>
            <a:rPr lang="en-US" cap="none" sz="900" b="0" i="0" u="none" baseline="0">
              <a:solidFill>
                <a:srgbClr val="000000"/>
              </a:solidFill>
              <a:latin typeface="Dubai"/>
              <a:ea typeface="Dubai"/>
              <a:cs typeface="Dubai"/>
            </a:rPr>
            <a:t>Condemned </a:t>
          </a:r>
          <a:r>
            <a:rPr lang="en-US" cap="none" sz="900" b="1" i="0" u="none" baseline="0">
              <a:solidFill>
                <a:srgbClr val="000000"/>
              </a:solidFill>
              <a:latin typeface="Dubai"/>
              <a:ea typeface="Dubai"/>
              <a:cs typeface="Dubai"/>
            </a:rPr>
            <a:t>Persons</a:t>
          </a:r>
        </a:p>
      </cdr:txBody>
    </cdr:sp>
  </cdr:relSizeAnchor>
  <cdr:relSizeAnchor xmlns:cdr="http://schemas.openxmlformats.org/drawingml/2006/chartDrawing">
    <cdr:from>
      <cdr:x>0.47175</cdr:x>
      <cdr:y>0.87575</cdr:y>
    </cdr:from>
    <cdr:to>
      <cdr:x>0.6255</cdr:x>
      <cdr:y>0.93475</cdr:y>
    </cdr:to>
    <cdr:sp>
      <cdr:nvSpPr>
        <cdr:cNvPr id="3" name="Text Box 1"/>
        <cdr:cNvSpPr txBox="1">
          <a:spLocks noChangeArrowheads="1"/>
        </cdr:cNvSpPr>
      </cdr:nvSpPr>
      <cdr:spPr>
        <a:xfrm rot="16200000">
          <a:off x="4381500" y="5010150"/>
          <a:ext cx="1428750" cy="333375"/>
        </a:xfrm>
        <a:prstGeom prst="rect">
          <a:avLst/>
        </a:prstGeom>
        <a:noFill/>
        <a:ln w="9525" cmpd="sng">
          <a:noFill/>
        </a:ln>
      </cdr:spPr>
      <cdr:txBody>
        <a:bodyPr vertOverflow="clip" wrap="square" lIns="27432" tIns="41148" rIns="27432" bIns="0"/>
        <a:p>
          <a:pPr algn="ctr">
            <a:defRPr/>
          </a:pPr>
          <a:r>
            <a:rPr lang="en-US" cap="none" sz="900" b="1" i="0" u="none" baseline="0">
              <a:solidFill>
                <a:srgbClr val="000000"/>
              </a:solidFill>
              <a:latin typeface="Dubai"/>
              <a:ea typeface="Dubai"/>
              <a:cs typeface="Dubai"/>
            </a:rPr>
            <a:t>السنة  </a:t>
          </a:r>
          <a:r>
            <a:rPr lang="en-US" cap="none" sz="900" b="1" i="0" u="none" baseline="0">
              <a:solidFill>
                <a:srgbClr val="000000"/>
              </a:solidFill>
              <a:latin typeface="Dubai"/>
              <a:ea typeface="Dubai"/>
              <a:cs typeface="Dubai"/>
            </a:rPr>
            <a:t>Year</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24525"/>
    <xdr:graphicFrame>
      <xdr:nvGraphicFramePr>
        <xdr:cNvPr id="1" name="Shape 1025"/>
        <xdr:cNvGraphicFramePr/>
      </xdr:nvGraphicFramePr>
      <xdr:xfrm>
        <a:off x="0" y="0"/>
        <a:ext cx="92964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342900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5</xdr:col>
      <xdr:colOff>742950</xdr:colOff>
      <xdr:row>0</xdr:row>
      <xdr:rowOff>0</xdr:rowOff>
    </xdr:from>
    <xdr:to>
      <xdr:col>6</xdr:col>
      <xdr:colOff>1419225</xdr:colOff>
      <xdr:row>1</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7239000" y="0"/>
          <a:ext cx="15240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3</xdr:col>
      <xdr:colOff>361950</xdr:colOff>
      <xdr:row>1</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16</xdr:col>
      <xdr:colOff>314325</xdr:colOff>
      <xdr:row>1</xdr:row>
      <xdr:rowOff>28575</xdr:rowOff>
    </xdr:from>
    <xdr:to>
      <xdr:col>19</xdr:col>
      <xdr:colOff>485775</xdr:colOff>
      <xdr:row>1</xdr:row>
      <xdr:rowOff>638175</xdr:rowOff>
    </xdr:to>
    <xdr:pic>
      <xdr:nvPicPr>
        <xdr:cNvPr id="2" name="Picture 2" descr="Goverment of Dubai Logo"/>
        <xdr:cNvPicPr preferRelativeResize="1">
          <a:picLocks noChangeAspect="1"/>
        </xdr:cNvPicPr>
      </xdr:nvPicPr>
      <xdr:blipFill>
        <a:blip r:embed="rId2"/>
        <a:stretch>
          <a:fillRect/>
        </a:stretch>
      </xdr:blipFill>
      <xdr:spPr>
        <a:xfrm>
          <a:off x="7829550" y="28575"/>
          <a:ext cx="15240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447675</xdr:colOff>
      <xdr:row>0</xdr:row>
      <xdr:rowOff>57150</xdr:rowOff>
    </xdr:from>
    <xdr:to>
      <xdr:col>4</xdr:col>
      <xdr:colOff>1971675</xdr:colOff>
      <xdr:row>1</xdr:row>
      <xdr:rowOff>104775</xdr:rowOff>
    </xdr:to>
    <xdr:pic>
      <xdr:nvPicPr>
        <xdr:cNvPr id="2" name="Picture 2" descr="Goverment of Dubai Logo"/>
        <xdr:cNvPicPr preferRelativeResize="1">
          <a:picLocks noChangeAspect="1"/>
        </xdr:cNvPicPr>
      </xdr:nvPicPr>
      <xdr:blipFill>
        <a:blip r:embed="rId2"/>
        <a:stretch>
          <a:fillRect/>
        </a:stretch>
      </xdr:blipFill>
      <xdr:spPr>
        <a:xfrm>
          <a:off x="7258050" y="57150"/>
          <a:ext cx="15240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6</xdr:col>
      <xdr:colOff>38100</xdr:colOff>
      <xdr:row>0</xdr:row>
      <xdr:rowOff>28575</xdr:rowOff>
    </xdr:from>
    <xdr:to>
      <xdr:col>6</xdr:col>
      <xdr:colOff>1562100</xdr:colOff>
      <xdr:row>1</xdr:row>
      <xdr:rowOff>85725</xdr:rowOff>
    </xdr:to>
    <xdr:pic>
      <xdr:nvPicPr>
        <xdr:cNvPr id="2" name="Picture 2" descr="Goverment of Dubai Logo"/>
        <xdr:cNvPicPr preferRelativeResize="1">
          <a:picLocks noChangeAspect="1"/>
        </xdr:cNvPicPr>
      </xdr:nvPicPr>
      <xdr:blipFill>
        <a:blip r:embed="rId2"/>
        <a:stretch>
          <a:fillRect/>
        </a:stretch>
      </xdr:blipFill>
      <xdr:spPr>
        <a:xfrm>
          <a:off x="7315200" y="28575"/>
          <a:ext cx="15240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647700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5</xdr:col>
      <xdr:colOff>590550</xdr:colOff>
      <xdr:row>0</xdr:row>
      <xdr:rowOff>57150</xdr:rowOff>
    </xdr:from>
    <xdr:to>
      <xdr:col>6</xdr:col>
      <xdr:colOff>1266825</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7058025" y="57150"/>
          <a:ext cx="152400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38100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6</xdr:col>
      <xdr:colOff>314325</xdr:colOff>
      <xdr:row>0</xdr:row>
      <xdr:rowOff>38100</xdr:rowOff>
    </xdr:from>
    <xdr:to>
      <xdr:col>6</xdr:col>
      <xdr:colOff>1838325</xdr:colOff>
      <xdr:row>1</xdr:row>
      <xdr:rowOff>133350</xdr:rowOff>
    </xdr:to>
    <xdr:pic>
      <xdr:nvPicPr>
        <xdr:cNvPr id="2" name="Picture 2" descr="Goverment of Dubai Logo"/>
        <xdr:cNvPicPr preferRelativeResize="1">
          <a:picLocks noChangeAspect="1"/>
        </xdr:cNvPicPr>
      </xdr:nvPicPr>
      <xdr:blipFill>
        <a:blip r:embed="rId2"/>
        <a:stretch>
          <a:fillRect/>
        </a:stretch>
      </xdr:blipFill>
      <xdr:spPr>
        <a:xfrm>
          <a:off x="7429500" y="38100"/>
          <a:ext cx="1524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66675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6</xdr:col>
      <xdr:colOff>304800</xdr:colOff>
      <xdr:row>0</xdr:row>
      <xdr:rowOff>66675</xdr:rowOff>
    </xdr:from>
    <xdr:to>
      <xdr:col>6</xdr:col>
      <xdr:colOff>1828800</xdr:colOff>
      <xdr:row>0</xdr:row>
      <xdr:rowOff>676275</xdr:rowOff>
    </xdr:to>
    <xdr:pic>
      <xdr:nvPicPr>
        <xdr:cNvPr id="2" name="Picture 2" descr="Goverment of Dubai Logo"/>
        <xdr:cNvPicPr preferRelativeResize="1">
          <a:picLocks noChangeAspect="1"/>
        </xdr:cNvPicPr>
      </xdr:nvPicPr>
      <xdr:blipFill>
        <a:blip r:embed="rId2"/>
        <a:stretch>
          <a:fillRect/>
        </a:stretch>
      </xdr:blipFill>
      <xdr:spPr>
        <a:xfrm>
          <a:off x="7305675" y="66675"/>
          <a:ext cx="15240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561975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247650</xdr:colOff>
      <xdr:row>0</xdr:row>
      <xdr:rowOff>19050</xdr:rowOff>
    </xdr:from>
    <xdr:to>
      <xdr:col>10</xdr:col>
      <xdr:colOff>1057275</xdr:colOff>
      <xdr:row>0</xdr:row>
      <xdr:rowOff>628650</xdr:rowOff>
    </xdr:to>
    <xdr:pic>
      <xdr:nvPicPr>
        <xdr:cNvPr id="2" name="Picture 2" descr="Goverment of Dubai Logo"/>
        <xdr:cNvPicPr preferRelativeResize="1">
          <a:picLocks noChangeAspect="1"/>
        </xdr:cNvPicPr>
      </xdr:nvPicPr>
      <xdr:blipFill>
        <a:blip r:embed="rId2"/>
        <a:stretch>
          <a:fillRect/>
        </a:stretch>
      </xdr:blipFill>
      <xdr:spPr>
        <a:xfrm>
          <a:off x="7143750" y="19050"/>
          <a:ext cx="1524000" cy="6096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0.0895</cdr:x>
      <cdr:y>0.348</cdr:y>
    </cdr:from>
    <cdr:to>
      <cdr:x>0.111</cdr:x>
      <cdr:y>0.54775</cdr:y>
    </cdr:to>
    <cdr:sp>
      <cdr:nvSpPr>
        <cdr:cNvPr id="1" name="Text Box 1"/>
        <cdr:cNvSpPr txBox="1">
          <a:spLocks noChangeArrowheads="1"/>
        </cdr:cNvSpPr>
      </cdr:nvSpPr>
      <cdr:spPr>
        <a:xfrm>
          <a:off x="828675" y="1971675"/>
          <a:ext cx="200025" cy="1133475"/>
        </a:xfrm>
        <a:prstGeom prst="rect">
          <a:avLst/>
        </a:prstGeom>
        <a:noFill/>
        <a:ln w="1" cmpd="sng">
          <a:noFill/>
        </a:ln>
      </cdr:spPr>
      <cdr:txBody>
        <a:bodyPr vertOverflow="clip" wrap="square" lIns="27432" tIns="36576" rIns="27432" bIns="36576" anchor="ctr" vert="vert270"/>
        <a:p>
          <a:pPr algn="ctr">
            <a:defRPr/>
          </a:pPr>
          <a:r>
            <a:rPr lang="en-US" cap="none" sz="900" b="1" i="0" u="none" baseline="0">
              <a:solidFill>
                <a:srgbClr val="000000"/>
              </a:solidFill>
              <a:latin typeface="Dubai"/>
              <a:ea typeface="Dubai"/>
              <a:cs typeface="Dubai"/>
            </a:rPr>
            <a:t>العدد   </a:t>
          </a:r>
          <a:r>
            <a:rPr lang="en-US" cap="none" sz="900" b="1" i="0" u="none" baseline="0">
              <a:solidFill>
                <a:srgbClr val="000000"/>
              </a:solidFill>
              <a:latin typeface="Dubai"/>
              <a:ea typeface="Dubai"/>
              <a:cs typeface="Dubai"/>
            </a:rPr>
            <a:t>Number</a:t>
          </a:r>
        </a:p>
      </cdr:txBody>
    </cdr:sp>
  </cdr:relSizeAnchor>
  <cdr:relSizeAnchor xmlns:cdr="http://schemas.openxmlformats.org/drawingml/2006/chartDrawing">
    <cdr:from>
      <cdr:x>0</cdr:x>
      <cdr:y>0</cdr:y>
    </cdr:from>
    <cdr:to>
      <cdr:x>0.99975</cdr:x>
      <cdr:y>0.18225</cdr:y>
    </cdr:to>
    <cdr:sp>
      <cdr:nvSpPr>
        <cdr:cNvPr id="2" name="Text Box 2"/>
        <cdr:cNvSpPr txBox="1">
          <a:spLocks noChangeArrowheads="1"/>
        </cdr:cNvSpPr>
      </cdr:nvSpPr>
      <cdr:spPr>
        <a:xfrm>
          <a:off x="0" y="0"/>
          <a:ext cx="9286875" cy="10382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المحامون و</a:t>
          </a:r>
          <a:r>
            <a:rPr lang="en-US" cap="none" sz="12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(2016 - 2014)</a:t>
          </a:r>
        </a:p>
      </cdr:txBody>
    </cdr:sp>
  </cdr:relSizeAnchor>
  <cdr:relSizeAnchor xmlns:cdr="http://schemas.openxmlformats.org/drawingml/2006/chartDrawing">
    <cdr:from>
      <cdr:x>0.423</cdr:x>
      <cdr:y>0.88</cdr:y>
    </cdr:from>
    <cdr:to>
      <cdr:x>0.58075</cdr:x>
      <cdr:y>0.93425</cdr:y>
    </cdr:to>
    <cdr:sp>
      <cdr:nvSpPr>
        <cdr:cNvPr id="3" name="Text Box 1"/>
        <cdr:cNvSpPr txBox="1">
          <a:spLocks noChangeArrowheads="1"/>
        </cdr:cNvSpPr>
      </cdr:nvSpPr>
      <cdr:spPr>
        <a:xfrm rot="5400000">
          <a:off x="3924300" y="5000625"/>
          <a:ext cx="1466850" cy="30480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السنة </a:t>
          </a:r>
          <a:r>
            <a:rPr lang="en-US" cap="none" sz="1000" b="1"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27"/>
  <sheetViews>
    <sheetView rightToLeft="1" tabSelected="1" view="pageBreakPreview" zoomScale="115" zoomScaleSheetLayoutView="115" zoomScalePageLayoutView="0" workbookViewId="0" topLeftCell="A25">
      <selection activeCell="D16" sqref="D16"/>
    </sheetView>
  </sheetViews>
  <sheetFormatPr defaultColWidth="9.140625" defaultRowHeight="12.75"/>
  <cols>
    <col min="1" max="1" width="102.00390625" style="0" customWidth="1"/>
  </cols>
  <sheetData>
    <row r="1" ht="30">
      <c r="A1" s="283"/>
    </row>
    <row r="2" ht="30">
      <c r="A2" s="283"/>
    </row>
    <row r="3" ht="28.5">
      <c r="A3" s="283" t="s">
        <v>230</v>
      </c>
    </row>
    <row r="4" ht="28.5">
      <c r="A4" s="283" t="s">
        <v>242</v>
      </c>
    </row>
    <row r="5" ht="26.25">
      <c r="A5" s="284"/>
    </row>
    <row r="6" ht="112.5">
      <c r="A6" s="285" t="s">
        <v>231</v>
      </c>
    </row>
    <row r="7" ht="12.75">
      <c r="A7" s="286"/>
    </row>
    <row r="8" ht="112.5">
      <c r="A8" s="285" t="s">
        <v>232</v>
      </c>
    </row>
    <row r="9" ht="12.75">
      <c r="A9" s="287"/>
    </row>
    <row r="10" ht="12.75">
      <c r="A10" s="287"/>
    </row>
    <row r="11" ht="22.5">
      <c r="A11" s="288" t="s">
        <v>233</v>
      </c>
    </row>
    <row r="12" ht="67.5">
      <c r="A12" s="299" t="s">
        <v>241</v>
      </c>
    </row>
    <row r="13" ht="22.5">
      <c r="A13" s="298" t="s">
        <v>238</v>
      </c>
    </row>
    <row r="14" ht="22.5">
      <c r="A14" s="285"/>
    </row>
    <row r="15" ht="177.75" customHeight="1">
      <c r="A15" s="289"/>
    </row>
    <row r="16" ht="22.5">
      <c r="A16" s="285"/>
    </row>
    <row r="17" ht="28.5">
      <c r="A17" s="290" t="s">
        <v>234</v>
      </c>
    </row>
    <row r="18" ht="28.5">
      <c r="A18" s="290" t="s">
        <v>243</v>
      </c>
    </row>
    <row r="19" ht="16.5">
      <c r="A19" s="291"/>
    </row>
    <row r="20" ht="144">
      <c r="A20" s="292" t="s">
        <v>235</v>
      </c>
    </row>
    <row r="21" ht="3" customHeight="1">
      <c r="A21" s="292"/>
    </row>
    <row r="22" ht="168">
      <c r="A22" s="292" t="s">
        <v>236</v>
      </c>
    </row>
    <row r="23" ht="24">
      <c r="A23" s="293"/>
    </row>
    <row r="24" ht="24">
      <c r="A24" s="294" t="s">
        <v>237</v>
      </c>
    </row>
    <row r="25" ht="96">
      <c r="A25" s="295" t="s">
        <v>239</v>
      </c>
    </row>
    <row r="26" ht="50.25">
      <c r="A26" s="296" t="s">
        <v>240</v>
      </c>
    </row>
    <row r="27" ht="26.25">
      <c r="A27" s="297"/>
    </row>
  </sheetData>
  <sheetProtection/>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rightToLeft="1" view="pageBreakPreview" zoomScale="115" zoomScaleNormal="75" zoomScaleSheetLayoutView="115" zoomScalePageLayoutView="0" workbookViewId="0" topLeftCell="A1">
      <selection activeCell="A2" sqref="A2:D2"/>
    </sheetView>
  </sheetViews>
  <sheetFormatPr defaultColWidth="9.140625" defaultRowHeight="12.75"/>
  <cols>
    <col min="1" max="4" width="28.00390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58.5" customHeight="1"/>
    <row r="2" spans="1:17" s="24" customFormat="1" ht="24.75" customHeight="1">
      <c r="A2" s="347" t="s">
        <v>96</v>
      </c>
      <c r="B2" s="347"/>
      <c r="C2" s="347"/>
      <c r="D2" s="347"/>
      <c r="E2" s="86"/>
      <c r="F2" s="86"/>
      <c r="G2" s="87"/>
      <c r="H2" s="87"/>
      <c r="I2" s="87"/>
      <c r="J2" s="55"/>
      <c r="K2" s="55"/>
      <c r="L2" s="55"/>
      <c r="M2" s="55"/>
      <c r="N2" s="23"/>
      <c r="O2" s="23"/>
      <c r="P2" s="23"/>
      <c r="Q2" s="23"/>
    </row>
    <row r="3" spans="1:17" s="25" customFormat="1" ht="19.5" customHeight="1">
      <c r="A3" s="347" t="s">
        <v>208</v>
      </c>
      <c r="B3" s="347"/>
      <c r="C3" s="347"/>
      <c r="D3" s="347"/>
      <c r="E3" s="86"/>
      <c r="F3" s="86"/>
      <c r="G3" s="87"/>
      <c r="H3" s="87"/>
      <c r="I3" s="87"/>
      <c r="J3" s="55"/>
      <c r="K3" s="55"/>
      <c r="L3" s="55"/>
      <c r="M3" s="55"/>
      <c r="N3" s="23"/>
      <c r="O3" s="23"/>
      <c r="P3" s="23"/>
      <c r="Q3" s="23"/>
    </row>
    <row r="4" spans="1:17" s="25" customFormat="1" ht="17.25" customHeight="1">
      <c r="A4" s="348" t="s">
        <v>229</v>
      </c>
      <c r="B4" s="348"/>
      <c r="C4" s="348"/>
      <c r="D4" s="348"/>
      <c r="E4" s="86"/>
      <c r="F4" s="86"/>
      <c r="G4" s="87"/>
      <c r="H4" s="87"/>
      <c r="I4" s="87"/>
      <c r="J4" s="55"/>
      <c r="K4" s="55"/>
      <c r="L4" s="55"/>
      <c r="M4" s="55"/>
      <c r="N4" s="23"/>
      <c r="O4" s="23"/>
      <c r="P4" s="23"/>
      <c r="Q4" s="23"/>
    </row>
    <row r="5" spans="1:17" s="25" customFormat="1" ht="15.75" customHeight="1">
      <c r="A5" s="87"/>
      <c r="B5" s="87"/>
      <c r="C5" s="87"/>
      <c r="D5" s="87"/>
      <c r="E5" s="87"/>
      <c r="F5" s="87"/>
      <c r="G5" s="87"/>
      <c r="H5" s="87"/>
      <c r="I5" s="87"/>
      <c r="J5" s="55"/>
      <c r="K5" s="55"/>
      <c r="L5" s="55"/>
      <c r="M5" s="55"/>
      <c r="N5" s="23"/>
      <c r="O5" s="23"/>
      <c r="P5" s="23"/>
      <c r="Q5" s="23"/>
    </row>
    <row r="6" spans="1:17" s="25" customFormat="1" ht="24.75" customHeight="1">
      <c r="A6" s="88" t="s">
        <v>76</v>
      </c>
      <c r="B6" s="87"/>
      <c r="C6" s="87"/>
      <c r="D6" s="87"/>
      <c r="E6" s="87"/>
      <c r="F6" s="87"/>
      <c r="G6" s="87"/>
      <c r="H6" s="87"/>
      <c r="I6" s="87"/>
      <c r="J6" s="55"/>
      <c r="K6" s="55"/>
      <c r="L6" s="55"/>
      <c r="M6" s="55"/>
      <c r="N6" s="23"/>
      <c r="O6" s="23"/>
      <c r="P6" s="23"/>
      <c r="Q6" s="23"/>
    </row>
    <row r="7" spans="1:17" s="4" customFormat="1" ht="59.25" customHeight="1">
      <c r="A7" s="131" t="s">
        <v>194</v>
      </c>
      <c r="B7" s="132" t="s">
        <v>94</v>
      </c>
      <c r="C7" s="132" t="s">
        <v>95</v>
      </c>
      <c r="D7" s="133" t="s">
        <v>202</v>
      </c>
      <c r="E7" s="92"/>
      <c r="F7" s="92"/>
      <c r="G7" s="92"/>
      <c r="H7" s="92"/>
      <c r="I7" s="92"/>
      <c r="J7" s="56"/>
      <c r="K7" s="56"/>
      <c r="L7" s="56"/>
      <c r="M7" s="56"/>
      <c r="N7" s="22"/>
      <c r="O7" s="22"/>
      <c r="P7" s="22"/>
      <c r="Q7" s="22"/>
    </row>
    <row r="8" spans="1:17" s="2" customFormat="1" ht="45" customHeight="1">
      <c r="A8" s="134">
        <v>2014</v>
      </c>
      <c r="B8" s="135">
        <v>58176</v>
      </c>
      <c r="C8" s="135">
        <v>1952</v>
      </c>
      <c r="D8" s="135">
        <v>3163</v>
      </c>
      <c r="E8" s="81"/>
      <c r="F8" s="81"/>
      <c r="G8" s="81"/>
      <c r="H8" s="81"/>
      <c r="I8" s="81"/>
      <c r="J8" s="54"/>
      <c r="K8" s="54"/>
      <c r="L8" s="54"/>
      <c r="M8" s="54"/>
      <c r="N8" s="14"/>
      <c r="O8" s="14"/>
      <c r="P8" s="14"/>
      <c r="Q8" s="14"/>
    </row>
    <row r="9" spans="1:17" s="2" customFormat="1" ht="45" customHeight="1">
      <c r="A9" s="100">
        <v>2015</v>
      </c>
      <c r="B9" s="136">
        <v>65014</v>
      </c>
      <c r="C9" s="136">
        <v>1844</v>
      </c>
      <c r="D9" s="136">
        <v>3860</v>
      </c>
      <c r="E9" s="81"/>
      <c r="F9" s="81"/>
      <c r="G9" s="81"/>
      <c r="H9" s="81"/>
      <c r="I9" s="81"/>
      <c r="J9" s="54"/>
      <c r="K9" s="54"/>
      <c r="L9" s="54"/>
      <c r="M9" s="54"/>
      <c r="N9" s="14"/>
      <c r="O9" s="14"/>
      <c r="P9" s="14"/>
      <c r="Q9" s="14"/>
    </row>
    <row r="10" spans="1:17" s="2" customFormat="1" ht="45" customHeight="1">
      <c r="A10" s="114">
        <v>2016</v>
      </c>
      <c r="B10" s="124">
        <v>111897</v>
      </c>
      <c r="C10" s="124">
        <v>1973</v>
      </c>
      <c r="D10" s="124">
        <v>4391</v>
      </c>
      <c r="E10" s="81"/>
      <c r="F10" s="81"/>
      <c r="G10" s="81"/>
      <c r="H10" s="81"/>
      <c r="I10" s="81"/>
      <c r="J10" s="54"/>
      <c r="K10" s="54"/>
      <c r="L10" s="54"/>
      <c r="M10" s="54"/>
      <c r="N10" s="14"/>
      <c r="O10" s="14"/>
      <c r="P10" s="14"/>
      <c r="Q10" s="14"/>
    </row>
    <row r="11" spans="1:17" s="2" customFormat="1" ht="6.75" customHeight="1">
      <c r="A11" s="81"/>
      <c r="B11" s="81"/>
      <c r="C11" s="81"/>
      <c r="D11" s="81"/>
      <c r="E11" s="81"/>
      <c r="F11" s="81"/>
      <c r="G11" s="81"/>
      <c r="H11" s="81"/>
      <c r="I11" s="81"/>
      <c r="J11" s="54"/>
      <c r="K11" s="54"/>
      <c r="L11" s="54"/>
      <c r="M11" s="54"/>
      <c r="N11" s="14"/>
      <c r="O11" s="14"/>
      <c r="P11" s="14"/>
      <c r="Q11" s="14"/>
    </row>
    <row r="12" spans="1:17" s="45" customFormat="1" ht="14.25" customHeight="1">
      <c r="A12" s="127" t="s">
        <v>186</v>
      </c>
      <c r="B12" s="128"/>
      <c r="C12" s="128"/>
      <c r="D12" s="129" t="s">
        <v>187</v>
      </c>
      <c r="E12" s="129"/>
      <c r="F12" s="129"/>
      <c r="G12" s="128"/>
      <c r="H12" s="128"/>
      <c r="I12" s="128"/>
      <c r="J12" s="60"/>
      <c r="K12" s="60"/>
      <c r="L12" s="60"/>
      <c r="M12" s="60"/>
      <c r="N12" s="44"/>
      <c r="O12" s="44"/>
      <c r="P12" s="44"/>
      <c r="Q12" s="44"/>
    </row>
    <row r="13" spans="1:26" s="47" customFormat="1" ht="15" customHeight="1">
      <c r="A13" s="93" t="s">
        <v>146</v>
      </c>
      <c r="B13" s="349" t="s">
        <v>147</v>
      </c>
      <c r="C13" s="349"/>
      <c r="D13" s="349"/>
      <c r="E13" s="93"/>
      <c r="F13" s="93"/>
      <c r="G13" s="93"/>
      <c r="H13" s="93"/>
      <c r="I13" s="93"/>
      <c r="J13" s="77"/>
      <c r="K13" s="57"/>
      <c r="L13" s="57"/>
      <c r="M13" s="57"/>
      <c r="N13" s="78"/>
      <c r="O13" s="48"/>
      <c r="P13" s="49"/>
      <c r="Q13" s="49"/>
      <c r="T13" s="49"/>
      <c r="U13" s="49"/>
      <c r="V13" s="49"/>
      <c r="W13" s="49"/>
      <c r="X13" s="49"/>
      <c r="Y13" s="49"/>
      <c r="Z13" s="49"/>
    </row>
    <row r="14" spans="1:17" s="2" customFormat="1" ht="18.75">
      <c r="A14" s="81"/>
      <c r="B14" s="81"/>
      <c r="C14" s="81"/>
      <c r="D14" s="81"/>
      <c r="E14" s="81"/>
      <c r="F14" s="81"/>
      <c r="G14" s="81"/>
      <c r="H14" s="81"/>
      <c r="I14" s="81"/>
      <c r="J14" s="54"/>
      <c r="K14" s="54"/>
      <c r="L14" s="54"/>
      <c r="M14" s="54"/>
      <c r="N14" s="14"/>
      <c r="O14" s="14"/>
      <c r="P14" s="14"/>
      <c r="Q14" s="14"/>
    </row>
    <row r="15" spans="1:17" s="2" customFormat="1" ht="22.5">
      <c r="A15" s="81"/>
      <c r="B15" s="81"/>
      <c r="C15" s="81"/>
      <c r="D15" s="137"/>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row r="20" spans="1:17" s="2" customFormat="1" ht="18.75">
      <c r="A20" s="81"/>
      <c r="B20" s="81"/>
      <c r="C20" s="81"/>
      <c r="D20" s="81"/>
      <c r="E20" s="81"/>
      <c r="F20" s="81"/>
      <c r="G20" s="81"/>
      <c r="H20" s="81"/>
      <c r="I20" s="81"/>
      <c r="J20" s="54"/>
      <c r="K20" s="54"/>
      <c r="L20" s="54"/>
      <c r="M20" s="54"/>
      <c r="N20" s="14"/>
      <c r="O20" s="14"/>
      <c r="P20" s="14"/>
      <c r="Q20" s="14"/>
    </row>
    <row r="21" spans="1:17" s="2" customFormat="1" ht="18.75">
      <c r="A21" s="81"/>
      <c r="B21" s="81"/>
      <c r="C21" s="81"/>
      <c r="D21" s="81"/>
      <c r="E21" s="81"/>
      <c r="F21" s="81"/>
      <c r="G21" s="81"/>
      <c r="H21" s="81"/>
      <c r="I21" s="81"/>
      <c r="J21" s="54"/>
      <c r="K21" s="54"/>
      <c r="L21" s="54"/>
      <c r="M21" s="54"/>
      <c r="N21" s="14"/>
      <c r="O21" s="14"/>
      <c r="P21" s="14"/>
      <c r="Q21" s="14"/>
    </row>
    <row r="22" spans="1:17" s="2" customFormat="1" ht="18.75">
      <c r="A22" s="81"/>
      <c r="B22" s="81"/>
      <c r="C22" s="81"/>
      <c r="D22" s="81"/>
      <c r="E22" s="81"/>
      <c r="F22" s="81"/>
      <c r="G22" s="81"/>
      <c r="H22" s="81"/>
      <c r="I22" s="81"/>
      <c r="J22" s="54"/>
      <c r="K22" s="54"/>
      <c r="L22" s="54"/>
      <c r="M22" s="54"/>
      <c r="N22" s="14"/>
      <c r="O22" s="14"/>
      <c r="P22" s="14"/>
      <c r="Q22" s="14"/>
    </row>
    <row r="23" spans="1:17" s="2" customFormat="1" ht="18.75">
      <c r="A23" s="81"/>
      <c r="B23" s="81"/>
      <c r="C23" s="81"/>
      <c r="D23" s="81"/>
      <c r="E23" s="81"/>
      <c r="F23" s="81"/>
      <c r="G23" s="81"/>
      <c r="H23" s="81"/>
      <c r="I23" s="81"/>
      <c r="J23" s="54"/>
      <c r="K23" s="54"/>
      <c r="L23" s="54"/>
      <c r="M23" s="54"/>
      <c r="N23" s="14"/>
      <c r="O23" s="14"/>
      <c r="P23" s="14"/>
      <c r="Q23" s="14"/>
    </row>
    <row r="24" spans="1:17" s="2" customFormat="1" ht="18.75">
      <c r="A24" s="81"/>
      <c r="B24" s="81"/>
      <c r="C24" s="81"/>
      <c r="D24" s="81"/>
      <c r="E24" s="81"/>
      <c r="F24" s="81"/>
      <c r="G24" s="81"/>
      <c r="H24" s="81"/>
      <c r="I24" s="81"/>
      <c r="J24" s="54"/>
      <c r="K24" s="54"/>
      <c r="L24" s="54"/>
      <c r="M24" s="54"/>
      <c r="N24" s="14"/>
      <c r="O24" s="14"/>
      <c r="P24" s="14"/>
      <c r="Q24" s="14"/>
    </row>
    <row r="25" spans="1:17" s="2" customFormat="1" ht="18.75">
      <c r="A25" s="81"/>
      <c r="B25" s="81"/>
      <c r="C25" s="81"/>
      <c r="D25" s="81"/>
      <c r="E25" s="81"/>
      <c r="F25" s="81"/>
      <c r="G25" s="81"/>
      <c r="H25" s="81"/>
      <c r="I25" s="81"/>
      <c r="J25" s="54"/>
      <c r="K25" s="54"/>
      <c r="L25" s="54"/>
      <c r="M25" s="54"/>
      <c r="N25" s="14"/>
      <c r="O25" s="14"/>
      <c r="P25" s="14"/>
      <c r="Q25" s="14"/>
    </row>
    <row r="26" spans="1:17" s="2" customFormat="1" ht="18.75">
      <c r="A26" s="81"/>
      <c r="B26" s="81"/>
      <c r="C26" s="81"/>
      <c r="D26" s="81"/>
      <c r="E26" s="81"/>
      <c r="F26" s="81"/>
      <c r="G26" s="81"/>
      <c r="H26" s="81"/>
      <c r="I26" s="81"/>
      <c r="J26" s="54"/>
      <c r="K26" s="54"/>
      <c r="L26" s="54"/>
      <c r="M26" s="54"/>
      <c r="N26" s="14"/>
      <c r="O26" s="14"/>
      <c r="P26" s="14"/>
      <c r="Q26" s="14"/>
    </row>
    <row r="27" spans="1:17" s="2" customFormat="1" ht="18.75">
      <c r="A27" s="81"/>
      <c r="B27" s="81"/>
      <c r="C27" s="81"/>
      <c r="D27" s="81"/>
      <c r="E27" s="81"/>
      <c r="F27" s="81"/>
      <c r="G27" s="81"/>
      <c r="H27" s="81"/>
      <c r="I27" s="81"/>
      <c r="J27" s="54"/>
      <c r="K27" s="54"/>
      <c r="L27" s="54"/>
      <c r="M27" s="54"/>
      <c r="N27" s="14"/>
      <c r="O27" s="14"/>
      <c r="P27" s="14"/>
      <c r="Q27" s="14"/>
    </row>
    <row r="28" spans="1:17" s="2" customFormat="1" ht="18.75">
      <c r="A28" s="81"/>
      <c r="B28" s="81"/>
      <c r="C28" s="81"/>
      <c r="D28" s="81"/>
      <c r="E28" s="81"/>
      <c r="F28" s="81"/>
      <c r="G28" s="81"/>
      <c r="H28" s="81"/>
      <c r="I28" s="81"/>
      <c r="J28" s="54"/>
      <c r="K28" s="54"/>
      <c r="L28" s="54"/>
      <c r="M28" s="54"/>
      <c r="N28" s="14"/>
      <c r="O28" s="14"/>
      <c r="P28" s="14"/>
      <c r="Q28" s="14"/>
    </row>
    <row r="29" spans="1:17" s="2" customFormat="1" ht="18.75">
      <c r="A29" s="81"/>
      <c r="B29" s="81"/>
      <c r="C29" s="81"/>
      <c r="D29" s="81"/>
      <c r="E29" s="81"/>
      <c r="F29" s="81"/>
      <c r="G29" s="81"/>
      <c r="H29" s="81"/>
      <c r="I29" s="81"/>
      <c r="J29" s="54"/>
      <c r="K29" s="54"/>
      <c r="L29" s="54"/>
      <c r="M29" s="54"/>
      <c r="N29" s="14"/>
      <c r="O29" s="14"/>
      <c r="P29" s="14"/>
      <c r="Q29" s="14"/>
    </row>
    <row r="30" spans="1:17" s="2" customFormat="1" ht="18.75">
      <c r="A30" s="81"/>
      <c r="B30" s="81"/>
      <c r="C30" s="81"/>
      <c r="D30" s="81"/>
      <c r="E30" s="81"/>
      <c r="F30" s="81"/>
      <c r="G30" s="81"/>
      <c r="H30" s="81"/>
      <c r="I30" s="81"/>
      <c r="J30" s="54"/>
      <c r="K30" s="54"/>
      <c r="L30" s="54"/>
      <c r="M30" s="54"/>
      <c r="N30" s="14"/>
      <c r="O30" s="14"/>
      <c r="P30" s="14"/>
      <c r="Q30" s="14"/>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rightToLeft="1" view="pageBreakPreview" zoomScaleNormal="75" zoomScaleSheetLayoutView="100" zoomScalePageLayoutView="0" workbookViewId="0" topLeftCell="A1">
      <selection activeCell="H10" sqref="H10"/>
    </sheetView>
  </sheetViews>
  <sheetFormatPr defaultColWidth="9.140625" defaultRowHeight="12.75"/>
  <cols>
    <col min="1" max="10" width="13.8515625" style="81" customWidth="1"/>
    <col min="11" max="11" width="12.7109375" style="81" customWidth="1"/>
    <col min="12" max="12" width="45.28125" style="81" customWidth="1"/>
    <col min="13" max="13" width="9.140625" style="54" customWidth="1"/>
    <col min="14" max="14" width="11.7109375" style="14" customWidth="1"/>
    <col min="15" max="23" width="9.140625" style="14" customWidth="1"/>
    <col min="24" max="16384" width="9.140625" style="1" customWidth="1"/>
  </cols>
  <sheetData>
    <row r="1" ht="4.5" customHeight="1"/>
    <row r="2" ht="58.5" customHeight="1"/>
    <row r="3" spans="1:23" s="24" customFormat="1" ht="24.75" customHeight="1">
      <c r="A3" s="347" t="s">
        <v>163</v>
      </c>
      <c r="B3" s="347"/>
      <c r="C3" s="347"/>
      <c r="D3" s="347"/>
      <c r="E3" s="347"/>
      <c r="F3" s="347"/>
      <c r="G3" s="347"/>
      <c r="H3" s="347"/>
      <c r="I3" s="347"/>
      <c r="J3" s="347"/>
      <c r="K3" s="86"/>
      <c r="L3" s="86"/>
      <c r="M3" s="55"/>
      <c r="N3" s="23"/>
      <c r="O3" s="23"/>
      <c r="P3" s="23"/>
      <c r="Q3" s="23"/>
      <c r="R3" s="23"/>
      <c r="S3" s="23"/>
      <c r="T3" s="23"/>
      <c r="U3" s="23"/>
      <c r="V3" s="23"/>
      <c r="W3" s="23"/>
    </row>
    <row r="4" spans="1:23" s="25" customFormat="1" ht="19.5" customHeight="1">
      <c r="A4" s="347" t="s">
        <v>195</v>
      </c>
      <c r="B4" s="347"/>
      <c r="C4" s="347"/>
      <c r="D4" s="347"/>
      <c r="E4" s="347"/>
      <c r="F4" s="347"/>
      <c r="G4" s="347"/>
      <c r="H4" s="347"/>
      <c r="I4" s="347"/>
      <c r="J4" s="347"/>
      <c r="K4" s="86"/>
      <c r="L4" s="86"/>
      <c r="M4" s="55"/>
      <c r="N4" s="23"/>
      <c r="O4" s="23"/>
      <c r="P4" s="23"/>
      <c r="Q4" s="23"/>
      <c r="R4" s="23"/>
      <c r="S4" s="23"/>
      <c r="T4" s="23"/>
      <c r="U4" s="23"/>
      <c r="V4" s="23"/>
      <c r="W4" s="23"/>
    </row>
    <row r="5" spans="1:23" s="25" customFormat="1" ht="17.25" customHeight="1">
      <c r="A5" s="348" t="s">
        <v>229</v>
      </c>
      <c r="B5" s="348"/>
      <c r="C5" s="348"/>
      <c r="D5" s="348"/>
      <c r="E5" s="348"/>
      <c r="F5" s="348"/>
      <c r="G5" s="348"/>
      <c r="H5" s="348"/>
      <c r="I5" s="348"/>
      <c r="J5" s="348"/>
      <c r="K5" s="86"/>
      <c r="L5" s="86"/>
      <c r="M5" s="55"/>
      <c r="N5" s="23"/>
      <c r="O5" s="23"/>
      <c r="P5" s="23"/>
      <c r="Q5" s="23"/>
      <c r="R5" s="23"/>
      <c r="S5" s="23"/>
      <c r="T5" s="23"/>
      <c r="U5" s="23"/>
      <c r="V5" s="23"/>
      <c r="W5" s="23"/>
    </row>
    <row r="6" spans="1:23" s="25" customFormat="1" ht="15.75" customHeight="1">
      <c r="A6" s="87"/>
      <c r="B6" s="87"/>
      <c r="C6" s="87"/>
      <c r="D6" s="87"/>
      <c r="E6" s="87"/>
      <c r="F6" s="87"/>
      <c r="G6" s="87"/>
      <c r="H6" s="87"/>
      <c r="I6" s="87"/>
      <c r="J6" s="87"/>
      <c r="K6" s="87"/>
      <c r="L6" s="87"/>
      <c r="M6" s="55"/>
      <c r="N6" s="23"/>
      <c r="O6" s="23"/>
      <c r="P6" s="23"/>
      <c r="Q6" s="23"/>
      <c r="R6" s="23"/>
      <c r="S6" s="23"/>
      <c r="T6" s="23"/>
      <c r="U6" s="23"/>
      <c r="V6" s="23"/>
      <c r="W6" s="23"/>
    </row>
    <row r="7" spans="1:23" s="25" customFormat="1" ht="24.75" customHeight="1">
      <c r="A7" s="88" t="s">
        <v>206</v>
      </c>
      <c r="B7" s="88"/>
      <c r="C7" s="88"/>
      <c r="D7" s="88"/>
      <c r="E7" s="88"/>
      <c r="F7" s="88"/>
      <c r="G7" s="87"/>
      <c r="H7" s="87"/>
      <c r="I7" s="87"/>
      <c r="J7" s="87"/>
      <c r="K7" s="87"/>
      <c r="L7" s="87"/>
      <c r="M7" s="55"/>
      <c r="N7" s="23"/>
      <c r="O7" s="23"/>
      <c r="P7" s="23"/>
      <c r="Q7" s="23"/>
      <c r="R7" s="23"/>
      <c r="S7" s="23"/>
      <c r="T7" s="23"/>
      <c r="U7" s="23"/>
      <c r="V7" s="23"/>
      <c r="W7" s="23"/>
    </row>
    <row r="8" spans="1:23" s="35" customFormat="1" ht="29.25" customHeight="1">
      <c r="A8" s="94" t="s">
        <v>196</v>
      </c>
      <c r="B8" s="107" t="s">
        <v>98</v>
      </c>
      <c r="C8" s="107" t="s">
        <v>99</v>
      </c>
      <c r="D8" s="107" t="s">
        <v>100</v>
      </c>
      <c r="E8" s="107" t="s">
        <v>101</v>
      </c>
      <c r="F8" s="107" t="s">
        <v>102</v>
      </c>
      <c r="G8" s="107" t="s">
        <v>103</v>
      </c>
      <c r="H8" s="107" t="s">
        <v>170</v>
      </c>
      <c r="I8" s="108" t="s">
        <v>1</v>
      </c>
      <c r="J8" s="108" t="s">
        <v>3</v>
      </c>
      <c r="K8" s="119"/>
      <c r="L8" s="218"/>
      <c r="M8" s="61"/>
      <c r="N8" s="34"/>
      <c r="O8" s="34"/>
      <c r="P8" s="34"/>
      <c r="Q8" s="34"/>
      <c r="R8" s="34"/>
      <c r="S8" s="34"/>
      <c r="T8" s="34"/>
      <c r="U8" s="34"/>
      <c r="V8" s="34"/>
      <c r="W8" s="34"/>
    </row>
    <row r="9" spans="1:23" s="37" customFormat="1" ht="42.75" customHeight="1">
      <c r="A9" s="130" t="s">
        <v>197</v>
      </c>
      <c r="B9" s="109" t="s">
        <v>104</v>
      </c>
      <c r="C9" s="109" t="s">
        <v>105</v>
      </c>
      <c r="D9" s="109" t="s">
        <v>108</v>
      </c>
      <c r="E9" s="109" t="s">
        <v>106</v>
      </c>
      <c r="F9" s="109" t="s">
        <v>109</v>
      </c>
      <c r="G9" s="109" t="s">
        <v>107</v>
      </c>
      <c r="H9" s="109" t="s">
        <v>110</v>
      </c>
      <c r="I9" s="110" t="s">
        <v>111</v>
      </c>
      <c r="J9" s="110" t="s">
        <v>0</v>
      </c>
      <c r="K9" s="119"/>
      <c r="L9" s="219"/>
      <c r="M9" s="62"/>
      <c r="N9" s="36"/>
      <c r="O9" s="36"/>
      <c r="P9" s="36"/>
      <c r="Q9" s="36"/>
      <c r="R9" s="36"/>
      <c r="S9" s="36"/>
      <c r="T9" s="36"/>
      <c r="U9" s="36"/>
      <c r="V9" s="36"/>
      <c r="W9" s="36"/>
    </row>
    <row r="10" spans="1:23" s="2" customFormat="1" ht="51" customHeight="1">
      <c r="A10" s="111">
        <v>2014</v>
      </c>
      <c r="B10" s="112">
        <v>124</v>
      </c>
      <c r="C10" s="112">
        <v>1019</v>
      </c>
      <c r="D10" s="112">
        <v>23922</v>
      </c>
      <c r="E10" s="112">
        <v>43133</v>
      </c>
      <c r="F10" s="112">
        <v>11887</v>
      </c>
      <c r="G10" s="113">
        <v>2154</v>
      </c>
      <c r="H10" s="113">
        <v>1779</v>
      </c>
      <c r="I10" s="113">
        <v>9206</v>
      </c>
      <c r="J10" s="220">
        <v>93224</v>
      </c>
      <c r="K10" s="119"/>
      <c r="L10" s="81"/>
      <c r="M10" s="54"/>
      <c r="N10" s="14"/>
      <c r="O10" s="14"/>
      <c r="P10" s="14"/>
      <c r="Q10" s="14"/>
      <c r="R10" s="14"/>
      <c r="S10" s="14"/>
      <c r="T10" s="14"/>
      <c r="U10" s="14"/>
      <c r="V10" s="14"/>
      <c r="W10" s="14"/>
    </row>
    <row r="11" spans="1:23" s="2" customFormat="1" ht="51" customHeight="1">
      <c r="A11" s="100">
        <v>2015</v>
      </c>
      <c r="B11" s="101">
        <v>169</v>
      </c>
      <c r="C11" s="101">
        <v>1352</v>
      </c>
      <c r="D11" s="101">
        <v>27288</v>
      </c>
      <c r="E11" s="101">
        <v>48956</v>
      </c>
      <c r="F11" s="101">
        <v>13773</v>
      </c>
      <c r="G11" s="102">
        <v>2198</v>
      </c>
      <c r="H11" s="102">
        <v>1572</v>
      </c>
      <c r="I11" s="102">
        <v>8830</v>
      </c>
      <c r="J11" s="221">
        <v>104138</v>
      </c>
      <c r="K11" s="222"/>
      <c r="L11" s="81"/>
      <c r="M11" s="54"/>
      <c r="N11" s="14"/>
      <c r="O11" s="14"/>
      <c r="P11" s="14"/>
      <c r="Q11" s="14"/>
      <c r="R11" s="14"/>
      <c r="S11" s="14"/>
      <c r="T11" s="14"/>
      <c r="U11" s="14"/>
      <c r="V11" s="14"/>
      <c r="W11" s="14"/>
    </row>
    <row r="12" spans="1:23" s="2" customFormat="1" ht="51" customHeight="1">
      <c r="A12" s="114">
        <v>2016</v>
      </c>
      <c r="B12" s="115">
        <v>212</v>
      </c>
      <c r="C12" s="115">
        <v>1408</v>
      </c>
      <c r="D12" s="115">
        <v>33972</v>
      </c>
      <c r="E12" s="115">
        <v>84021</v>
      </c>
      <c r="F12" s="115">
        <v>15667</v>
      </c>
      <c r="G12" s="106">
        <v>2452</v>
      </c>
      <c r="H12" s="106">
        <v>1481</v>
      </c>
      <c r="I12" s="106">
        <v>9347</v>
      </c>
      <c r="J12" s="223">
        <f>SUM(B12:I12)</f>
        <v>148560</v>
      </c>
      <c r="K12" s="119"/>
      <c r="L12" s="81"/>
      <c r="M12" s="54"/>
      <c r="N12" s="14"/>
      <c r="O12" s="14"/>
      <c r="P12" s="14"/>
      <c r="Q12" s="14"/>
      <c r="R12" s="14"/>
      <c r="S12" s="14"/>
      <c r="T12" s="14"/>
      <c r="U12" s="14"/>
      <c r="V12" s="14"/>
      <c r="W12" s="14"/>
    </row>
    <row r="13" spans="1:23" s="2" customFormat="1" ht="10.5" customHeight="1">
      <c r="A13" s="81"/>
      <c r="B13" s="81"/>
      <c r="C13" s="81"/>
      <c r="D13" s="81"/>
      <c r="E13" s="81"/>
      <c r="F13" s="81"/>
      <c r="G13" s="81"/>
      <c r="H13" s="81"/>
      <c r="I13" s="81"/>
      <c r="J13" s="81"/>
      <c r="K13" s="119"/>
      <c r="L13" s="81"/>
      <c r="M13" s="54"/>
      <c r="N13" s="14"/>
      <c r="O13" s="14"/>
      <c r="P13" s="14"/>
      <c r="Q13" s="14"/>
      <c r="R13" s="14"/>
      <c r="S13" s="14"/>
      <c r="T13" s="14"/>
      <c r="U13" s="14"/>
      <c r="V13" s="14"/>
      <c r="W13" s="14"/>
    </row>
    <row r="14" spans="1:26" s="80" customFormat="1" ht="12.75" customHeight="1">
      <c r="A14" s="125" t="s">
        <v>146</v>
      </c>
      <c r="B14" s="126"/>
      <c r="C14" s="126"/>
      <c r="D14" s="125"/>
      <c r="E14" s="125"/>
      <c r="F14" s="125"/>
      <c r="G14" s="350" t="s">
        <v>147</v>
      </c>
      <c r="H14" s="350"/>
      <c r="I14" s="350"/>
      <c r="J14" s="350"/>
      <c r="K14" s="126"/>
      <c r="L14" s="126"/>
      <c r="M14" s="53"/>
      <c r="N14" s="79"/>
      <c r="O14" s="15"/>
      <c r="P14" s="16"/>
      <c r="Q14" s="16"/>
      <c r="T14" s="16"/>
      <c r="U14" s="16"/>
      <c r="V14" s="16"/>
      <c r="W14" s="16"/>
      <c r="X14" s="16"/>
      <c r="Y14" s="16"/>
      <c r="Z14" s="16"/>
    </row>
    <row r="15" spans="1:23" s="2" customFormat="1" ht="22.5">
      <c r="A15" s="81"/>
      <c r="B15" s="81"/>
      <c r="C15" s="81"/>
      <c r="D15" s="81"/>
      <c r="E15" s="81"/>
      <c r="F15" s="81"/>
      <c r="G15" s="81"/>
      <c r="H15" s="81"/>
      <c r="I15" s="81"/>
      <c r="J15" s="81"/>
      <c r="K15" s="119"/>
      <c r="L15" s="81"/>
      <c r="M15" s="54"/>
      <c r="N15" s="14"/>
      <c r="O15" s="14"/>
      <c r="P15" s="14"/>
      <c r="Q15" s="14"/>
      <c r="R15" s="14"/>
      <c r="S15" s="14"/>
      <c r="T15" s="14"/>
      <c r="U15" s="14"/>
      <c r="V15" s="14"/>
      <c r="W15" s="14"/>
    </row>
    <row r="16" spans="1:23" s="2" customFormat="1" ht="18.75">
      <c r="A16" s="81"/>
      <c r="B16" s="81"/>
      <c r="C16" s="81"/>
      <c r="D16" s="81"/>
      <c r="E16" s="81"/>
      <c r="F16" s="81"/>
      <c r="G16" s="81"/>
      <c r="H16" s="81"/>
      <c r="I16" s="81"/>
      <c r="J16" s="81"/>
      <c r="K16" s="81"/>
      <c r="L16" s="81"/>
      <c r="M16" s="54"/>
      <c r="N16" s="14"/>
      <c r="O16" s="14"/>
      <c r="P16" s="14"/>
      <c r="Q16" s="14"/>
      <c r="R16" s="14"/>
      <c r="S16" s="14"/>
      <c r="T16" s="14"/>
      <c r="U16" s="14"/>
      <c r="V16" s="14"/>
      <c r="W16" s="14"/>
    </row>
    <row r="17" spans="1:23" s="2" customFormat="1" ht="18.75">
      <c r="A17" s="81"/>
      <c r="B17" s="81"/>
      <c r="C17" s="81"/>
      <c r="D17" s="81"/>
      <c r="E17" s="81"/>
      <c r="F17" s="81"/>
      <c r="G17" s="81"/>
      <c r="H17" s="81"/>
      <c r="I17" s="81"/>
      <c r="J17" s="81"/>
      <c r="K17" s="81"/>
      <c r="L17" s="81"/>
      <c r="M17" s="54"/>
      <c r="N17" s="14"/>
      <c r="O17" s="14"/>
      <c r="P17" s="14"/>
      <c r="Q17" s="14"/>
      <c r="R17" s="14"/>
      <c r="S17" s="14"/>
      <c r="T17" s="14"/>
      <c r="U17" s="14"/>
      <c r="V17" s="14"/>
      <c r="W17" s="14"/>
    </row>
    <row r="18" spans="1:23" s="2" customFormat="1" ht="18.75">
      <c r="A18" s="81"/>
      <c r="B18" s="81"/>
      <c r="C18" s="81"/>
      <c r="D18" s="81"/>
      <c r="E18" s="81"/>
      <c r="F18" s="81"/>
      <c r="G18" s="81"/>
      <c r="H18" s="81"/>
      <c r="I18" s="81"/>
      <c r="J18" s="81"/>
      <c r="K18" s="81"/>
      <c r="L18" s="81"/>
      <c r="M18" s="54"/>
      <c r="N18" s="14"/>
      <c r="O18" s="14"/>
      <c r="P18" s="14"/>
      <c r="Q18" s="14"/>
      <c r="R18" s="14"/>
      <c r="S18" s="14"/>
      <c r="T18" s="14"/>
      <c r="U18" s="14"/>
      <c r="V18" s="14"/>
      <c r="W18" s="14"/>
    </row>
    <row r="19" spans="1:23" s="2" customFormat="1" ht="18.75">
      <c r="A19" s="81"/>
      <c r="B19" s="81"/>
      <c r="C19" s="81"/>
      <c r="D19" s="81"/>
      <c r="E19" s="81"/>
      <c r="F19" s="81"/>
      <c r="G19" s="81"/>
      <c r="H19" s="81"/>
      <c r="I19" s="81"/>
      <c r="J19" s="81"/>
      <c r="K19" s="81"/>
      <c r="L19" s="81"/>
      <c r="M19" s="54"/>
      <c r="N19" s="14"/>
      <c r="O19" s="14"/>
      <c r="P19" s="14"/>
      <c r="Q19" s="14"/>
      <c r="R19" s="14"/>
      <c r="S19" s="14"/>
      <c r="T19" s="14"/>
      <c r="U19" s="14"/>
      <c r="V19" s="14"/>
      <c r="W19" s="14"/>
    </row>
    <row r="20" spans="1:23" s="2" customFormat="1" ht="18.75">
      <c r="A20" s="81"/>
      <c r="B20" s="81"/>
      <c r="C20" s="81"/>
      <c r="D20" s="81"/>
      <c r="E20" s="81"/>
      <c r="F20" s="81"/>
      <c r="G20" s="81"/>
      <c r="H20" s="81"/>
      <c r="I20" s="81"/>
      <c r="J20" s="81"/>
      <c r="K20" s="81"/>
      <c r="L20" s="81"/>
      <c r="M20" s="54"/>
      <c r="N20" s="14"/>
      <c r="O20" s="14"/>
      <c r="P20" s="14"/>
      <c r="Q20" s="14"/>
      <c r="R20" s="14"/>
      <c r="S20" s="14"/>
      <c r="T20" s="14"/>
      <c r="U20" s="14"/>
      <c r="V20" s="14"/>
      <c r="W20" s="14"/>
    </row>
    <row r="21" spans="1:23" s="2" customFormat="1" ht="18.75">
      <c r="A21" s="81"/>
      <c r="B21" s="81"/>
      <c r="C21" s="81"/>
      <c r="D21" s="81"/>
      <c r="E21" s="81"/>
      <c r="F21" s="81"/>
      <c r="G21" s="81"/>
      <c r="H21" s="81"/>
      <c r="I21" s="81"/>
      <c r="J21" s="81"/>
      <c r="K21" s="81"/>
      <c r="L21" s="81"/>
      <c r="M21" s="54"/>
      <c r="N21" s="14"/>
      <c r="O21" s="14"/>
      <c r="P21" s="14"/>
      <c r="Q21" s="14"/>
      <c r="R21" s="14"/>
      <c r="S21" s="14"/>
      <c r="T21" s="14"/>
      <c r="U21" s="14"/>
      <c r="V21" s="14"/>
      <c r="W21" s="14"/>
    </row>
    <row r="22" spans="1:23" s="2" customFormat="1" ht="18.75">
      <c r="A22" s="81"/>
      <c r="B22" s="81"/>
      <c r="C22" s="81"/>
      <c r="D22" s="81"/>
      <c r="E22" s="81"/>
      <c r="F22" s="81"/>
      <c r="G22" s="81"/>
      <c r="H22" s="81"/>
      <c r="I22" s="81"/>
      <c r="J22" s="81"/>
      <c r="K22" s="81"/>
      <c r="L22" s="81"/>
      <c r="M22" s="54"/>
      <c r="N22" s="14"/>
      <c r="O22" s="14"/>
      <c r="P22" s="14"/>
      <c r="Q22" s="14"/>
      <c r="R22" s="14"/>
      <c r="S22" s="14"/>
      <c r="T22" s="14"/>
      <c r="U22" s="14"/>
      <c r="V22" s="14"/>
      <c r="W22" s="14"/>
    </row>
    <row r="23" spans="1:23" s="2" customFormat="1" ht="18.75">
      <c r="A23" s="81"/>
      <c r="B23" s="81"/>
      <c r="C23" s="81"/>
      <c r="D23" s="81"/>
      <c r="E23" s="81"/>
      <c r="F23" s="81"/>
      <c r="G23" s="81"/>
      <c r="H23" s="81"/>
      <c r="I23" s="81"/>
      <c r="J23" s="81"/>
      <c r="K23" s="81"/>
      <c r="L23" s="81"/>
      <c r="M23" s="54"/>
      <c r="N23" s="14"/>
      <c r="O23" s="14"/>
      <c r="P23" s="14"/>
      <c r="Q23" s="14"/>
      <c r="R23" s="14"/>
      <c r="S23" s="14"/>
      <c r="T23" s="14"/>
      <c r="U23" s="14"/>
      <c r="V23" s="14"/>
      <c r="W23" s="14"/>
    </row>
    <row r="24" spans="1:23" s="2" customFormat="1" ht="18.75">
      <c r="A24" s="81"/>
      <c r="B24" s="81"/>
      <c r="C24" s="81"/>
      <c r="D24" s="81"/>
      <c r="E24" s="81"/>
      <c r="F24" s="81"/>
      <c r="G24" s="81"/>
      <c r="H24" s="81"/>
      <c r="I24" s="81"/>
      <c r="J24" s="81"/>
      <c r="K24" s="81"/>
      <c r="L24" s="81"/>
      <c r="M24" s="54"/>
      <c r="N24" s="14"/>
      <c r="O24" s="14"/>
      <c r="P24" s="14"/>
      <c r="Q24" s="14"/>
      <c r="R24" s="14"/>
      <c r="S24" s="14"/>
      <c r="T24" s="14"/>
      <c r="U24" s="14"/>
      <c r="V24" s="14"/>
      <c r="W24" s="14"/>
    </row>
    <row r="25" spans="1:23" s="2" customFormat="1" ht="18.75">
      <c r="A25" s="81"/>
      <c r="B25" s="81"/>
      <c r="C25" s="81"/>
      <c r="D25" s="81"/>
      <c r="E25" s="81"/>
      <c r="F25" s="81"/>
      <c r="G25" s="81"/>
      <c r="H25" s="81"/>
      <c r="I25" s="81"/>
      <c r="J25" s="81"/>
      <c r="K25" s="81"/>
      <c r="L25" s="81"/>
      <c r="M25" s="54"/>
      <c r="N25" s="14"/>
      <c r="O25" s="14"/>
      <c r="P25" s="14"/>
      <c r="Q25" s="14"/>
      <c r="R25" s="14"/>
      <c r="S25" s="14"/>
      <c r="T25" s="14"/>
      <c r="U25" s="14"/>
      <c r="V25" s="14"/>
      <c r="W25" s="14"/>
    </row>
    <row r="26" spans="1:23" s="2" customFormat="1" ht="18.75">
      <c r="A26" s="81"/>
      <c r="B26" s="81"/>
      <c r="C26" s="81"/>
      <c r="D26" s="81"/>
      <c r="E26" s="81"/>
      <c r="F26" s="81"/>
      <c r="G26" s="81"/>
      <c r="H26" s="81"/>
      <c r="I26" s="81"/>
      <c r="J26" s="81"/>
      <c r="K26" s="81"/>
      <c r="L26" s="81"/>
      <c r="M26" s="54"/>
      <c r="N26" s="14"/>
      <c r="O26" s="14"/>
      <c r="P26" s="14"/>
      <c r="Q26" s="14"/>
      <c r="R26" s="14"/>
      <c r="S26" s="14"/>
      <c r="T26" s="14"/>
      <c r="U26" s="14"/>
      <c r="V26" s="14"/>
      <c r="W26" s="14"/>
    </row>
    <row r="27" spans="1:23" s="2" customFormat="1" ht="18.75">
      <c r="A27" s="81"/>
      <c r="B27" s="81"/>
      <c r="C27" s="81"/>
      <c r="D27" s="81"/>
      <c r="E27" s="81"/>
      <c r="F27" s="81"/>
      <c r="G27" s="81"/>
      <c r="H27" s="81"/>
      <c r="I27" s="81"/>
      <c r="J27" s="81"/>
      <c r="K27" s="81"/>
      <c r="L27" s="81"/>
      <c r="M27" s="54"/>
      <c r="N27" s="14"/>
      <c r="O27" s="14"/>
      <c r="P27" s="14"/>
      <c r="Q27" s="14"/>
      <c r="R27" s="14"/>
      <c r="S27" s="14"/>
      <c r="T27" s="14"/>
      <c r="U27" s="14"/>
      <c r="V27" s="14"/>
      <c r="W27" s="14"/>
    </row>
    <row r="28" spans="1:23" s="2" customFormat="1" ht="18.75">
      <c r="A28" s="81"/>
      <c r="B28" s="81"/>
      <c r="C28" s="81"/>
      <c r="D28" s="81"/>
      <c r="E28" s="81"/>
      <c r="F28" s="81"/>
      <c r="G28" s="81"/>
      <c r="H28" s="81"/>
      <c r="I28" s="81"/>
      <c r="J28" s="81"/>
      <c r="K28" s="81"/>
      <c r="L28" s="81"/>
      <c r="M28" s="54"/>
      <c r="N28" s="14"/>
      <c r="O28" s="14"/>
      <c r="P28" s="14"/>
      <c r="Q28" s="14"/>
      <c r="R28" s="14"/>
      <c r="S28" s="14"/>
      <c r="T28" s="14"/>
      <c r="U28" s="14"/>
      <c r="V28" s="14"/>
      <c r="W28" s="14"/>
    </row>
    <row r="29" spans="1:23" s="2" customFormat="1" ht="18.75">
      <c r="A29" s="81"/>
      <c r="B29" s="81"/>
      <c r="C29" s="81"/>
      <c r="D29" s="81"/>
      <c r="E29" s="81"/>
      <c r="F29" s="81"/>
      <c r="G29" s="81"/>
      <c r="H29" s="81"/>
      <c r="I29" s="81"/>
      <c r="J29" s="81"/>
      <c r="K29" s="81"/>
      <c r="L29" s="81"/>
      <c r="M29" s="54"/>
      <c r="N29" s="14"/>
      <c r="O29" s="14"/>
      <c r="P29" s="14"/>
      <c r="Q29" s="14"/>
      <c r="R29" s="14"/>
      <c r="S29" s="14"/>
      <c r="T29" s="14"/>
      <c r="U29" s="14"/>
      <c r="V29" s="14"/>
      <c r="W29" s="14"/>
    </row>
    <row r="30" spans="1:23" s="2" customFormat="1" ht="18.75">
      <c r="A30" s="81"/>
      <c r="B30" s="81"/>
      <c r="C30" s="81"/>
      <c r="D30" s="81"/>
      <c r="E30" s="81"/>
      <c r="F30" s="81"/>
      <c r="G30" s="81"/>
      <c r="H30" s="81"/>
      <c r="I30" s="81"/>
      <c r="J30" s="81"/>
      <c r="K30" s="81"/>
      <c r="L30" s="81"/>
      <c r="M30" s="54"/>
      <c r="N30" s="14"/>
      <c r="O30" s="14"/>
      <c r="P30" s="14"/>
      <c r="Q30" s="14"/>
      <c r="R30" s="14"/>
      <c r="S30" s="14"/>
      <c r="T30" s="14"/>
      <c r="U30" s="14"/>
      <c r="V30" s="14"/>
      <c r="W30" s="14"/>
    </row>
    <row r="31" spans="1:23" s="2" customFormat="1" ht="18.75">
      <c r="A31" s="81"/>
      <c r="B31" s="81"/>
      <c r="C31" s="81"/>
      <c r="D31" s="81"/>
      <c r="E31" s="81"/>
      <c r="F31" s="81"/>
      <c r="G31" s="81"/>
      <c r="H31" s="81"/>
      <c r="I31" s="81"/>
      <c r="J31" s="81"/>
      <c r="K31" s="81"/>
      <c r="L31" s="81"/>
      <c r="M31" s="54"/>
      <c r="N31" s="14"/>
      <c r="O31" s="14"/>
      <c r="P31" s="14"/>
      <c r="Q31" s="14"/>
      <c r="R31" s="14"/>
      <c r="S31" s="14"/>
      <c r="T31" s="14"/>
      <c r="U31" s="14"/>
      <c r="V31" s="14"/>
      <c r="W31" s="1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rightToLeft="1" view="pageBreakPreview" zoomScaleNormal="75" zoomScaleSheetLayoutView="100" zoomScalePageLayoutView="0" workbookViewId="0" topLeftCell="A1">
      <selection activeCell="A3" sqref="A3:D3"/>
    </sheetView>
  </sheetViews>
  <sheetFormatPr defaultColWidth="9.140625" defaultRowHeight="12.75"/>
  <cols>
    <col min="1" max="4" width="31.140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39.75" customHeight="1"/>
    <row r="2" ht="18.75"/>
    <row r="3" spans="1:17" s="24" customFormat="1" ht="24.75" customHeight="1">
      <c r="A3" s="347" t="s">
        <v>112</v>
      </c>
      <c r="B3" s="347"/>
      <c r="C3" s="347"/>
      <c r="D3" s="347"/>
      <c r="E3" s="86"/>
      <c r="F3" s="86"/>
      <c r="G3" s="87"/>
      <c r="H3" s="87"/>
      <c r="I3" s="87"/>
      <c r="J3" s="55"/>
      <c r="K3" s="55"/>
      <c r="L3" s="55"/>
      <c r="M3" s="55"/>
      <c r="N3" s="23"/>
      <c r="O3" s="23"/>
      <c r="P3" s="23"/>
      <c r="Q3" s="23"/>
    </row>
    <row r="4" spans="1:17" s="25" customFormat="1" ht="19.5" customHeight="1">
      <c r="A4" s="347" t="s">
        <v>198</v>
      </c>
      <c r="B4" s="347"/>
      <c r="C4" s="347"/>
      <c r="D4" s="347"/>
      <c r="E4" s="86"/>
      <c r="F4" s="86"/>
      <c r="G4" s="87"/>
      <c r="H4" s="87"/>
      <c r="I4" s="87"/>
      <c r="J4" s="55"/>
      <c r="K4" s="55"/>
      <c r="L4" s="55"/>
      <c r="M4" s="55"/>
      <c r="N4" s="23"/>
      <c r="O4" s="23"/>
      <c r="P4" s="23"/>
      <c r="Q4" s="23"/>
    </row>
    <row r="5" spans="1:17" s="25" customFormat="1" ht="17.25" customHeight="1">
      <c r="A5" s="348" t="s">
        <v>229</v>
      </c>
      <c r="B5" s="348"/>
      <c r="C5" s="348"/>
      <c r="D5" s="348"/>
      <c r="E5" s="86"/>
      <c r="F5" s="86"/>
      <c r="G5" s="87"/>
      <c r="H5" s="87"/>
      <c r="I5" s="87"/>
      <c r="J5" s="55"/>
      <c r="K5" s="55"/>
      <c r="L5" s="55"/>
      <c r="M5" s="55"/>
      <c r="N5" s="23"/>
      <c r="O5" s="23"/>
      <c r="P5" s="23"/>
      <c r="Q5" s="23"/>
    </row>
    <row r="6" spans="1:17" s="2" customFormat="1" ht="21" customHeight="1">
      <c r="A6" s="81"/>
      <c r="B6" s="81"/>
      <c r="C6" s="81"/>
      <c r="D6" s="81"/>
      <c r="E6" s="119"/>
      <c r="F6" s="81"/>
      <c r="G6" s="81"/>
      <c r="H6" s="81"/>
      <c r="I6" s="81"/>
      <c r="J6" s="54"/>
      <c r="K6" s="54"/>
      <c r="L6" s="54"/>
      <c r="M6" s="54"/>
      <c r="N6" s="14"/>
      <c r="O6" s="14"/>
      <c r="P6" s="14"/>
      <c r="Q6" s="14"/>
    </row>
    <row r="7" spans="1:17" s="2" customFormat="1" ht="24">
      <c r="A7" s="88" t="s">
        <v>92</v>
      </c>
      <c r="B7" s="87"/>
      <c r="C7" s="87"/>
      <c r="D7" s="87"/>
      <c r="E7" s="81"/>
      <c r="F7" s="81"/>
      <c r="G7" s="81"/>
      <c r="H7" s="81"/>
      <c r="I7" s="81"/>
      <c r="J7" s="54"/>
      <c r="K7" s="54"/>
      <c r="L7" s="54"/>
      <c r="M7" s="54"/>
      <c r="N7" s="14"/>
      <c r="O7" s="14"/>
      <c r="P7" s="14"/>
      <c r="Q7" s="14"/>
    </row>
    <row r="8" spans="1:17" s="2" customFormat="1" ht="51" customHeight="1">
      <c r="A8" s="89" t="s">
        <v>194</v>
      </c>
      <c r="B8" s="90" t="s">
        <v>94</v>
      </c>
      <c r="C8" s="90" t="s">
        <v>95</v>
      </c>
      <c r="D8" s="91" t="s">
        <v>202</v>
      </c>
      <c r="E8" s="81"/>
      <c r="F8" s="81"/>
      <c r="G8" s="81"/>
      <c r="H8" s="81"/>
      <c r="I8" s="81"/>
      <c r="J8" s="54"/>
      <c r="K8" s="54"/>
      <c r="L8" s="54"/>
      <c r="M8" s="54"/>
      <c r="N8" s="14"/>
      <c r="O8" s="14"/>
      <c r="P8" s="14"/>
      <c r="Q8" s="14"/>
    </row>
    <row r="9" spans="1:17" s="2" customFormat="1" ht="51.75" customHeight="1">
      <c r="A9" s="120">
        <v>2014</v>
      </c>
      <c r="B9" s="121">
        <v>8079</v>
      </c>
      <c r="C9" s="121">
        <v>1547</v>
      </c>
      <c r="D9" s="121">
        <v>84</v>
      </c>
      <c r="E9" s="81"/>
      <c r="F9" s="81"/>
      <c r="G9" s="81"/>
      <c r="H9" s="81"/>
      <c r="I9" s="81"/>
      <c r="J9" s="54"/>
      <c r="K9" s="54"/>
      <c r="L9" s="54"/>
      <c r="M9" s="54"/>
      <c r="N9" s="14"/>
      <c r="O9" s="14"/>
      <c r="P9" s="14"/>
      <c r="Q9" s="14"/>
    </row>
    <row r="10" spans="1:17" s="2" customFormat="1" ht="51.75" customHeight="1">
      <c r="A10" s="122">
        <v>2015</v>
      </c>
      <c r="B10" s="258">
        <v>7242</v>
      </c>
      <c r="C10" s="258">
        <v>1726</v>
      </c>
      <c r="D10" s="258">
        <v>133</v>
      </c>
      <c r="E10" s="81"/>
      <c r="F10" s="81"/>
      <c r="G10" s="81"/>
      <c r="H10" s="81"/>
      <c r="I10" s="81"/>
      <c r="J10" s="54"/>
      <c r="K10" s="54"/>
      <c r="L10" s="54"/>
      <c r="M10" s="54"/>
      <c r="N10" s="14"/>
      <c r="O10" s="14"/>
      <c r="P10" s="14"/>
      <c r="Q10" s="14"/>
    </row>
    <row r="11" spans="1:17" s="2" customFormat="1" ht="51.75" customHeight="1">
      <c r="A11" s="123">
        <v>2016</v>
      </c>
      <c r="B11" s="124">
        <v>7292</v>
      </c>
      <c r="C11" s="124">
        <v>1558</v>
      </c>
      <c r="D11" s="124">
        <v>78</v>
      </c>
      <c r="E11" s="81"/>
      <c r="F11" s="81"/>
      <c r="G11" s="81"/>
      <c r="H11" s="81"/>
      <c r="I11" s="81"/>
      <c r="J11" s="54"/>
      <c r="K11" s="54"/>
      <c r="L11" s="54"/>
      <c r="M11" s="54"/>
      <c r="N11" s="14"/>
      <c r="O11" s="14"/>
      <c r="P11" s="14"/>
      <c r="Q11" s="14"/>
    </row>
    <row r="12" spans="1:26" s="80" customFormat="1" ht="10.5" customHeight="1">
      <c r="A12" s="125"/>
      <c r="B12" s="350"/>
      <c r="C12" s="350"/>
      <c r="D12" s="350"/>
      <c r="E12" s="125"/>
      <c r="F12" s="125"/>
      <c r="G12" s="125"/>
      <c r="H12" s="126"/>
      <c r="I12" s="126"/>
      <c r="J12" s="53"/>
      <c r="K12" s="53"/>
      <c r="L12" s="53"/>
      <c r="M12" s="53"/>
      <c r="N12" s="79"/>
      <c r="O12" s="15"/>
      <c r="P12" s="16"/>
      <c r="Q12" s="16"/>
      <c r="T12" s="16"/>
      <c r="U12" s="16"/>
      <c r="V12" s="16"/>
      <c r="W12" s="16"/>
      <c r="X12" s="16"/>
      <c r="Y12" s="16"/>
      <c r="Z12" s="16"/>
    </row>
    <row r="13" spans="1:17" s="45" customFormat="1" ht="14.25" customHeight="1">
      <c r="A13" s="127" t="s">
        <v>189</v>
      </c>
      <c r="B13" s="128"/>
      <c r="C13" s="128"/>
      <c r="D13" s="129" t="s">
        <v>188</v>
      </c>
      <c r="E13" s="129"/>
      <c r="F13" s="129"/>
      <c r="G13" s="128"/>
      <c r="H13" s="128"/>
      <c r="I13" s="128"/>
      <c r="J13" s="60"/>
      <c r="K13" s="60"/>
      <c r="L13" s="60"/>
      <c r="M13" s="60"/>
      <c r="N13" s="44"/>
      <c r="O13" s="44"/>
      <c r="P13" s="44"/>
      <c r="Q13" s="44"/>
    </row>
    <row r="14" spans="1:26" s="47" customFormat="1" ht="15" customHeight="1">
      <c r="A14" s="93" t="s">
        <v>146</v>
      </c>
      <c r="B14" s="349" t="s">
        <v>147</v>
      </c>
      <c r="C14" s="349"/>
      <c r="D14" s="349"/>
      <c r="E14" s="93"/>
      <c r="F14" s="93"/>
      <c r="G14" s="93"/>
      <c r="H14" s="93"/>
      <c r="I14" s="93"/>
      <c r="J14" s="77"/>
      <c r="K14" s="57"/>
      <c r="L14" s="57"/>
      <c r="M14" s="57"/>
      <c r="N14" s="78"/>
      <c r="O14" s="48"/>
      <c r="P14" s="49"/>
      <c r="Q14" s="49"/>
      <c r="T14" s="49"/>
      <c r="U14" s="49"/>
      <c r="V14" s="49"/>
      <c r="W14" s="49"/>
      <c r="X14" s="49"/>
      <c r="Y14" s="49"/>
      <c r="Z14" s="49"/>
    </row>
    <row r="15" spans="1:17" s="2" customFormat="1" ht="18.75">
      <c r="A15" s="81"/>
      <c r="B15" s="81"/>
      <c r="C15" s="81"/>
      <c r="D15" s="81"/>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rightToLeft="1" view="pageBreakPreview" zoomScale="115" zoomScaleNormal="75" zoomScaleSheetLayoutView="115" zoomScalePageLayoutView="0" workbookViewId="0" topLeftCell="A1">
      <selection activeCell="A3" sqref="A3:J3"/>
    </sheetView>
  </sheetViews>
  <sheetFormatPr defaultColWidth="9.140625" defaultRowHeight="12.75"/>
  <cols>
    <col min="1" max="1" width="15.7109375" style="81" customWidth="1"/>
    <col min="2" max="10" width="13.57421875" style="81" customWidth="1"/>
    <col min="11" max="11" width="12.7109375" style="81" customWidth="1"/>
    <col min="12" max="12" width="45.28125" style="81" customWidth="1"/>
    <col min="13" max="13" width="9.140625" style="54" customWidth="1"/>
    <col min="14" max="14" width="11.7109375" style="14" customWidth="1"/>
    <col min="15" max="23" width="9.140625" style="14" customWidth="1"/>
    <col min="24" max="16384" width="9.140625" style="1" customWidth="1"/>
  </cols>
  <sheetData>
    <row r="1" ht="3.75" customHeight="1"/>
    <row r="2" ht="72" customHeight="1"/>
    <row r="3" spans="1:23" s="24" customFormat="1" ht="24.75" customHeight="1">
      <c r="A3" s="347" t="s">
        <v>115</v>
      </c>
      <c r="B3" s="347"/>
      <c r="C3" s="347"/>
      <c r="D3" s="347"/>
      <c r="E3" s="347"/>
      <c r="F3" s="347"/>
      <c r="G3" s="347"/>
      <c r="H3" s="347"/>
      <c r="I3" s="347"/>
      <c r="J3" s="347"/>
      <c r="K3" s="86"/>
      <c r="L3" s="86"/>
      <c r="M3" s="55"/>
      <c r="N3" s="23"/>
      <c r="O3" s="23"/>
      <c r="P3" s="23"/>
      <c r="Q3" s="23"/>
      <c r="R3" s="23"/>
      <c r="S3" s="23"/>
      <c r="T3" s="23"/>
      <c r="U3" s="23"/>
      <c r="V3" s="23"/>
      <c r="W3" s="23"/>
    </row>
    <row r="4" spans="1:23" s="25" customFormat="1" ht="19.5" customHeight="1">
      <c r="A4" s="347" t="s">
        <v>199</v>
      </c>
      <c r="B4" s="347"/>
      <c r="C4" s="347"/>
      <c r="D4" s="347"/>
      <c r="E4" s="347"/>
      <c r="F4" s="347"/>
      <c r="G4" s="347"/>
      <c r="H4" s="347"/>
      <c r="I4" s="347"/>
      <c r="J4" s="347"/>
      <c r="K4" s="86"/>
      <c r="L4" s="86"/>
      <c r="M4" s="55"/>
      <c r="N4" s="23"/>
      <c r="O4" s="23"/>
      <c r="P4" s="23"/>
      <c r="Q4" s="23"/>
      <c r="R4" s="23"/>
      <c r="S4" s="23"/>
      <c r="T4" s="23"/>
      <c r="U4" s="23"/>
      <c r="V4" s="23"/>
      <c r="W4" s="23"/>
    </row>
    <row r="5" spans="1:23" s="25" customFormat="1" ht="17.25" customHeight="1">
      <c r="A5" s="348" t="s">
        <v>229</v>
      </c>
      <c r="B5" s="348"/>
      <c r="C5" s="348"/>
      <c r="D5" s="348"/>
      <c r="E5" s="348"/>
      <c r="F5" s="348"/>
      <c r="G5" s="348"/>
      <c r="H5" s="348"/>
      <c r="I5" s="348"/>
      <c r="J5" s="348"/>
      <c r="K5" s="86"/>
      <c r="L5" s="86"/>
      <c r="M5" s="55"/>
      <c r="N5" s="23"/>
      <c r="O5" s="23"/>
      <c r="P5" s="23"/>
      <c r="Q5" s="23"/>
      <c r="R5" s="23"/>
      <c r="S5" s="23"/>
      <c r="T5" s="23"/>
      <c r="U5" s="23"/>
      <c r="V5" s="23"/>
      <c r="W5" s="23"/>
    </row>
    <row r="6" spans="1:23" s="25" customFormat="1" ht="18" customHeight="1">
      <c r="A6" s="87"/>
      <c r="B6" s="87"/>
      <c r="C6" s="87"/>
      <c r="D6" s="87"/>
      <c r="E6" s="87"/>
      <c r="F6" s="87"/>
      <c r="G6" s="87"/>
      <c r="H6" s="87"/>
      <c r="I6" s="87"/>
      <c r="J6" s="87"/>
      <c r="K6" s="87"/>
      <c r="L6" s="87"/>
      <c r="M6" s="55"/>
      <c r="N6" s="23"/>
      <c r="O6" s="23"/>
      <c r="P6" s="23"/>
      <c r="Q6" s="23"/>
      <c r="R6" s="23"/>
      <c r="S6" s="23"/>
      <c r="T6" s="23"/>
      <c r="U6" s="23"/>
      <c r="V6" s="23"/>
      <c r="W6" s="23"/>
    </row>
    <row r="7" spans="1:23" s="25" customFormat="1" ht="24.75" customHeight="1">
      <c r="A7" s="88" t="s">
        <v>93</v>
      </c>
      <c r="B7" s="87"/>
      <c r="C7" s="87"/>
      <c r="D7" s="87"/>
      <c r="E7" s="87"/>
      <c r="F7" s="87"/>
      <c r="G7" s="87"/>
      <c r="H7" s="87"/>
      <c r="I7" s="87"/>
      <c r="J7" s="87"/>
      <c r="K7" s="87"/>
      <c r="L7" s="87"/>
      <c r="M7" s="55"/>
      <c r="N7" s="23"/>
      <c r="O7" s="23"/>
      <c r="P7" s="23"/>
      <c r="Q7" s="23"/>
      <c r="R7" s="23"/>
      <c r="S7" s="23"/>
      <c r="T7" s="23"/>
      <c r="U7" s="23"/>
      <c r="V7" s="23"/>
      <c r="W7" s="23"/>
    </row>
    <row r="8" spans="1:23" s="41" customFormat="1" ht="45.75" customHeight="1">
      <c r="A8" s="94" t="s">
        <v>196</v>
      </c>
      <c r="B8" s="107" t="s">
        <v>116</v>
      </c>
      <c r="C8" s="107" t="s">
        <v>117</v>
      </c>
      <c r="D8" s="107" t="s">
        <v>118</v>
      </c>
      <c r="E8" s="107" t="s">
        <v>171</v>
      </c>
      <c r="F8" s="107" t="s">
        <v>119</v>
      </c>
      <c r="G8" s="107" t="s">
        <v>120</v>
      </c>
      <c r="H8" s="108" t="s">
        <v>121</v>
      </c>
      <c r="I8" s="108" t="s">
        <v>122</v>
      </c>
      <c r="J8" s="108" t="s">
        <v>3</v>
      </c>
      <c r="K8" s="224"/>
      <c r="L8" s="225"/>
      <c r="M8" s="58"/>
      <c r="N8" s="40"/>
      <c r="O8" s="40"/>
      <c r="P8" s="40"/>
      <c r="Q8" s="40"/>
      <c r="R8" s="40"/>
      <c r="S8" s="40"/>
      <c r="T8" s="40"/>
      <c r="U8" s="40"/>
      <c r="V8" s="40"/>
      <c r="W8" s="40"/>
    </row>
    <row r="9" spans="1:23" s="39" customFormat="1" ht="59.25" customHeight="1">
      <c r="A9" s="95" t="s">
        <v>197</v>
      </c>
      <c r="B9" s="109" t="s">
        <v>123</v>
      </c>
      <c r="C9" s="109" t="s">
        <v>124</v>
      </c>
      <c r="D9" s="109" t="s">
        <v>125</v>
      </c>
      <c r="E9" s="109" t="s">
        <v>126</v>
      </c>
      <c r="F9" s="109" t="s">
        <v>127</v>
      </c>
      <c r="G9" s="109" t="s">
        <v>128</v>
      </c>
      <c r="H9" s="109" t="s">
        <v>172</v>
      </c>
      <c r="I9" s="110" t="s">
        <v>129</v>
      </c>
      <c r="J9" s="110" t="s">
        <v>0</v>
      </c>
      <c r="K9" s="226"/>
      <c r="L9" s="227"/>
      <c r="M9" s="59"/>
      <c r="N9" s="38"/>
      <c r="O9" s="38"/>
      <c r="P9" s="38"/>
      <c r="Q9" s="38"/>
      <c r="R9" s="38"/>
      <c r="S9" s="38"/>
      <c r="T9" s="38"/>
      <c r="U9" s="38"/>
      <c r="V9" s="38"/>
      <c r="W9" s="38"/>
    </row>
    <row r="10" spans="1:23" s="2" customFormat="1" ht="55.5" customHeight="1">
      <c r="A10" s="117">
        <v>2014</v>
      </c>
      <c r="B10" s="118">
        <v>23778</v>
      </c>
      <c r="C10" s="118">
        <v>27531</v>
      </c>
      <c r="D10" s="118">
        <v>129</v>
      </c>
      <c r="E10" s="118">
        <v>1279</v>
      </c>
      <c r="F10" s="118">
        <v>2913</v>
      </c>
      <c r="G10" s="118">
        <v>7442</v>
      </c>
      <c r="H10" s="118">
        <v>1403</v>
      </c>
      <c r="I10" s="118">
        <v>219</v>
      </c>
      <c r="J10" s="228">
        <v>64694</v>
      </c>
      <c r="K10" s="226"/>
      <c r="L10" s="81"/>
      <c r="M10" s="54"/>
      <c r="N10" s="14"/>
      <c r="O10" s="14"/>
      <c r="P10" s="14"/>
      <c r="Q10" s="14"/>
      <c r="R10" s="14"/>
      <c r="S10" s="14"/>
      <c r="T10" s="14"/>
      <c r="U10" s="14"/>
      <c r="V10" s="14"/>
      <c r="W10" s="14"/>
    </row>
    <row r="11" spans="1:23" s="2" customFormat="1" ht="55.5" customHeight="1">
      <c r="A11" s="100">
        <v>2015</v>
      </c>
      <c r="B11" s="101">
        <v>27308</v>
      </c>
      <c r="C11" s="101">
        <v>29772</v>
      </c>
      <c r="D11" s="101">
        <v>172</v>
      </c>
      <c r="E11" s="101">
        <v>1481</v>
      </c>
      <c r="F11" s="102">
        <v>4533</v>
      </c>
      <c r="G11" s="102">
        <v>8040</v>
      </c>
      <c r="H11" s="102">
        <v>1430</v>
      </c>
      <c r="I11" s="102">
        <v>238</v>
      </c>
      <c r="J11" s="221">
        <v>72974</v>
      </c>
      <c r="K11" s="226"/>
      <c r="L11" s="81"/>
      <c r="M11" s="54"/>
      <c r="N11" s="14"/>
      <c r="O11" s="14"/>
      <c r="P11" s="14"/>
      <c r="Q11" s="14"/>
      <c r="R11" s="14"/>
      <c r="S11" s="14"/>
      <c r="T11" s="14"/>
      <c r="U11" s="14"/>
      <c r="V11" s="14"/>
      <c r="W11" s="14"/>
    </row>
    <row r="12" spans="1:23" s="2" customFormat="1" ht="55.5" customHeight="1">
      <c r="A12" s="114">
        <v>2016</v>
      </c>
      <c r="B12" s="115">
        <v>55947</v>
      </c>
      <c r="C12" s="115">
        <v>47051</v>
      </c>
      <c r="D12" s="115">
        <v>224</v>
      </c>
      <c r="E12" s="115">
        <v>1407</v>
      </c>
      <c r="F12" s="106">
        <v>6347</v>
      </c>
      <c r="G12" s="106">
        <v>9084</v>
      </c>
      <c r="H12" s="106">
        <v>1672</v>
      </c>
      <c r="I12" s="106">
        <v>259</v>
      </c>
      <c r="J12" s="223">
        <f>SUM(B12:I12)</f>
        <v>121991</v>
      </c>
      <c r="K12" s="226"/>
      <c r="L12" s="81"/>
      <c r="M12" s="54"/>
      <c r="N12" s="14"/>
      <c r="O12" s="14"/>
      <c r="P12" s="14"/>
      <c r="Q12" s="14"/>
      <c r="R12" s="14"/>
      <c r="S12" s="14"/>
      <c r="T12" s="14"/>
      <c r="U12" s="14"/>
      <c r="V12" s="14"/>
      <c r="W12" s="14"/>
    </row>
    <row r="13" spans="1:23" s="2" customFormat="1" ht="4.5" customHeight="1">
      <c r="A13" s="81"/>
      <c r="B13" s="81"/>
      <c r="C13" s="81"/>
      <c r="D13" s="81"/>
      <c r="E13" s="81"/>
      <c r="F13" s="81"/>
      <c r="G13" s="81"/>
      <c r="H13" s="81"/>
      <c r="I13" s="81"/>
      <c r="J13" s="81"/>
      <c r="K13" s="119"/>
      <c r="L13" s="81"/>
      <c r="M13" s="54"/>
      <c r="N13" s="14"/>
      <c r="O13" s="14"/>
      <c r="P13" s="14"/>
      <c r="Q13" s="14"/>
      <c r="R13" s="14"/>
      <c r="S13" s="14"/>
      <c r="T13" s="14"/>
      <c r="U13" s="14"/>
      <c r="V13" s="14"/>
      <c r="W13" s="14"/>
    </row>
    <row r="14" spans="1:26" s="47" customFormat="1" ht="12.75" customHeight="1">
      <c r="A14" s="93" t="s">
        <v>146</v>
      </c>
      <c r="B14" s="116"/>
      <c r="C14" s="116"/>
      <c r="D14" s="116"/>
      <c r="E14" s="93"/>
      <c r="F14" s="93"/>
      <c r="G14" s="93"/>
      <c r="H14" s="349" t="s">
        <v>147</v>
      </c>
      <c r="I14" s="349"/>
      <c r="J14" s="349"/>
      <c r="K14" s="116"/>
      <c r="L14" s="116"/>
      <c r="M14" s="57"/>
      <c r="N14" s="78"/>
      <c r="O14" s="48"/>
      <c r="P14" s="49"/>
      <c r="Q14" s="49"/>
      <c r="T14" s="49"/>
      <c r="U14" s="49"/>
      <c r="V14" s="49"/>
      <c r="W14" s="49"/>
      <c r="X14" s="49"/>
      <c r="Y14" s="49"/>
      <c r="Z14" s="49"/>
    </row>
    <row r="15" spans="1:23" s="2" customFormat="1" ht="22.5">
      <c r="A15" s="81"/>
      <c r="B15" s="81"/>
      <c r="C15" s="81"/>
      <c r="D15" s="81"/>
      <c r="E15" s="81"/>
      <c r="F15" s="81"/>
      <c r="G15" s="81"/>
      <c r="H15" s="81"/>
      <c r="I15" s="81"/>
      <c r="J15" s="81"/>
      <c r="K15" s="119"/>
      <c r="L15" s="81"/>
      <c r="M15" s="54"/>
      <c r="N15" s="14"/>
      <c r="O15" s="14"/>
      <c r="P15" s="14"/>
      <c r="Q15" s="14"/>
      <c r="R15" s="14"/>
      <c r="S15" s="14"/>
      <c r="T15" s="14"/>
      <c r="U15" s="14"/>
      <c r="V15" s="14"/>
      <c r="W15" s="14"/>
    </row>
    <row r="16" spans="1:23" s="2" customFormat="1" ht="18.75">
      <c r="A16" s="81"/>
      <c r="B16" s="81"/>
      <c r="C16" s="81"/>
      <c r="D16" s="81"/>
      <c r="E16" s="81"/>
      <c r="F16" s="81"/>
      <c r="G16" s="81"/>
      <c r="H16" s="81"/>
      <c r="I16" s="81"/>
      <c r="J16" s="81"/>
      <c r="K16" s="81"/>
      <c r="L16" s="81"/>
      <c r="M16" s="54"/>
      <c r="N16" s="14"/>
      <c r="O16" s="14"/>
      <c r="P16" s="14"/>
      <c r="Q16" s="14"/>
      <c r="R16" s="14"/>
      <c r="S16" s="14"/>
      <c r="T16" s="14"/>
      <c r="U16" s="14"/>
      <c r="V16" s="14"/>
      <c r="W16" s="14"/>
    </row>
    <row r="17" spans="1:23" s="2" customFormat="1" ht="18.75">
      <c r="A17" s="81"/>
      <c r="B17" s="81"/>
      <c r="C17" s="81"/>
      <c r="D17" s="81"/>
      <c r="E17" s="81"/>
      <c r="F17" s="81"/>
      <c r="G17" s="81"/>
      <c r="H17" s="81"/>
      <c r="I17" s="81"/>
      <c r="J17" s="81"/>
      <c r="K17" s="81"/>
      <c r="L17" s="81"/>
      <c r="M17" s="54"/>
      <c r="N17" s="14"/>
      <c r="O17" s="14"/>
      <c r="P17" s="14"/>
      <c r="Q17" s="14"/>
      <c r="R17" s="14"/>
      <c r="S17" s="14"/>
      <c r="T17" s="14"/>
      <c r="U17" s="14"/>
      <c r="V17" s="14"/>
      <c r="W17" s="14"/>
    </row>
    <row r="18" spans="1:23" s="2" customFormat="1" ht="18.75">
      <c r="A18" s="81"/>
      <c r="B18" s="81"/>
      <c r="C18" s="81"/>
      <c r="D18" s="81"/>
      <c r="E18" s="81"/>
      <c r="F18" s="81"/>
      <c r="G18" s="81"/>
      <c r="H18" s="81"/>
      <c r="I18" s="81"/>
      <c r="J18" s="81"/>
      <c r="K18" s="81"/>
      <c r="L18" s="81"/>
      <c r="M18" s="54"/>
      <c r="N18" s="14"/>
      <c r="O18" s="14"/>
      <c r="P18" s="14"/>
      <c r="Q18" s="14"/>
      <c r="R18" s="14"/>
      <c r="S18" s="14"/>
      <c r="T18" s="14"/>
      <c r="U18" s="14"/>
      <c r="V18" s="14"/>
      <c r="W18" s="14"/>
    </row>
    <row r="19" spans="1:23" s="2" customFormat="1" ht="18.75">
      <c r="A19" s="81"/>
      <c r="B19" s="81"/>
      <c r="C19" s="81"/>
      <c r="D19" s="81"/>
      <c r="E19" s="81"/>
      <c r="F19" s="81"/>
      <c r="G19" s="81"/>
      <c r="H19" s="81"/>
      <c r="I19" s="81"/>
      <c r="J19" s="81"/>
      <c r="K19" s="81"/>
      <c r="L19" s="81"/>
      <c r="M19" s="54"/>
      <c r="N19" s="14"/>
      <c r="O19" s="14"/>
      <c r="P19" s="14"/>
      <c r="Q19" s="14"/>
      <c r="R19" s="14"/>
      <c r="S19" s="14"/>
      <c r="T19" s="14"/>
      <c r="U19" s="14"/>
      <c r="V19" s="14"/>
      <c r="W19" s="14"/>
    </row>
    <row r="20" spans="1:23" s="2" customFormat="1" ht="18.75">
      <c r="A20" s="81"/>
      <c r="B20" s="81"/>
      <c r="C20" s="81"/>
      <c r="D20" s="81"/>
      <c r="E20" s="81"/>
      <c r="F20" s="81"/>
      <c r="G20" s="81"/>
      <c r="H20" s="81"/>
      <c r="I20" s="81"/>
      <c r="J20" s="81"/>
      <c r="K20" s="81"/>
      <c r="L20" s="81"/>
      <c r="M20" s="54"/>
      <c r="N20" s="14"/>
      <c r="O20" s="14"/>
      <c r="P20" s="14"/>
      <c r="Q20" s="14"/>
      <c r="R20" s="14"/>
      <c r="S20" s="14"/>
      <c r="T20" s="14"/>
      <c r="U20" s="14"/>
      <c r="V20" s="14"/>
      <c r="W20" s="14"/>
    </row>
    <row r="21" spans="1:23" s="2" customFormat="1" ht="18.75">
      <c r="A21" s="81"/>
      <c r="B21" s="81"/>
      <c r="C21" s="81"/>
      <c r="D21" s="81"/>
      <c r="E21" s="81"/>
      <c r="F21" s="81"/>
      <c r="G21" s="81"/>
      <c r="H21" s="81"/>
      <c r="I21" s="81"/>
      <c r="J21" s="81"/>
      <c r="K21" s="81"/>
      <c r="L21" s="81"/>
      <c r="M21" s="54"/>
      <c r="N21" s="14"/>
      <c r="O21" s="14"/>
      <c r="P21" s="14"/>
      <c r="Q21" s="14"/>
      <c r="R21" s="14"/>
      <c r="S21" s="14"/>
      <c r="T21" s="14"/>
      <c r="U21" s="14"/>
      <c r="V21" s="14"/>
      <c r="W21" s="14"/>
    </row>
    <row r="22" spans="1:23" s="2" customFormat="1" ht="18.75">
      <c r="A22" s="81"/>
      <c r="B22" s="81"/>
      <c r="C22" s="81"/>
      <c r="D22" s="81"/>
      <c r="E22" s="81"/>
      <c r="F22" s="81"/>
      <c r="G22" s="81"/>
      <c r="H22" s="81"/>
      <c r="I22" s="81"/>
      <c r="J22" s="81"/>
      <c r="K22" s="81"/>
      <c r="L22" s="81"/>
      <c r="M22" s="54"/>
      <c r="N22" s="14"/>
      <c r="O22" s="14"/>
      <c r="P22" s="14"/>
      <c r="Q22" s="14"/>
      <c r="R22" s="14"/>
      <c r="S22" s="14"/>
      <c r="T22" s="14"/>
      <c r="U22" s="14"/>
      <c r="V22" s="14"/>
      <c r="W22" s="14"/>
    </row>
    <row r="23" spans="1:23" s="2" customFormat="1" ht="18.75">
      <c r="A23" s="81"/>
      <c r="B23" s="81"/>
      <c r="C23" s="81"/>
      <c r="D23" s="81"/>
      <c r="E23" s="81"/>
      <c r="F23" s="81"/>
      <c r="G23" s="81"/>
      <c r="H23" s="81"/>
      <c r="I23" s="81"/>
      <c r="J23" s="81"/>
      <c r="K23" s="81"/>
      <c r="L23" s="81"/>
      <c r="M23" s="54"/>
      <c r="N23" s="14"/>
      <c r="O23" s="14"/>
      <c r="P23" s="14"/>
      <c r="Q23" s="14"/>
      <c r="R23" s="14"/>
      <c r="S23" s="14"/>
      <c r="T23" s="14"/>
      <c r="U23" s="14"/>
      <c r="V23" s="14"/>
      <c r="W23" s="14"/>
    </row>
    <row r="24" spans="1:23" s="2" customFormat="1" ht="18.75">
      <c r="A24" s="81"/>
      <c r="B24" s="81"/>
      <c r="C24" s="81"/>
      <c r="D24" s="81"/>
      <c r="E24" s="81"/>
      <c r="F24" s="81"/>
      <c r="G24" s="81"/>
      <c r="H24" s="81"/>
      <c r="I24" s="81"/>
      <c r="J24" s="81"/>
      <c r="K24" s="81"/>
      <c r="L24" s="81"/>
      <c r="M24" s="54"/>
      <c r="N24" s="14"/>
      <c r="O24" s="14"/>
      <c r="P24" s="14"/>
      <c r="Q24" s="14"/>
      <c r="R24" s="14"/>
      <c r="S24" s="14"/>
      <c r="T24" s="14"/>
      <c r="U24" s="14"/>
      <c r="V24" s="14"/>
      <c r="W24" s="14"/>
    </row>
    <row r="25" spans="1:23" s="2" customFormat="1" ht="18.75">
      <c r="A25" s="81"/>
      <c r="B25" s="81"/>
      <c r="C25" s="81"/>
      <c r="D25" s="81"/>
      <c r="E25" s="81"/>
      <c r="F25" s="81"/>
      <c r="G25" s="81"/>
      <c r="H25" s="81"/>
      <c r="I25" s="81"/>
      <c r="J25" s="81"/>
      <c r="K25" s="81"/>
      <c r="L25" s="81"/>
      <c r="M25" s="54"/>
      <c r="N25" s="14"/>
      <c r="O25" s="14"/>
      <c r="P25" s="14"/>
      <c r="Q25" s="14"/>
      <c r="R25" s="14"/>
      <c r="S25" s="14"/>
      <c r="T25" s="14"/>
      <c r="U25" s="14"/>
      <c r="V25" s="14"/>
      <c r="W25" s="14"/>
    </row>
    <row r="26" spans="1:23" s="2" customFormat="1" ht="18.75">
      <c r="A26" s="81"/>
      <c r="B26" s="81"/>
      <c r="C26" s="81"/>
      <c r="D26" s="81"/>
      <c r="E26" s="81"/>
      <c r="F26" s="81"/>
      <c r="G26" s="81"/>
      <c r="H26" s="81"/>
      <c r="I26" s="81"/>
      <c r="J26" s="81"/>
      <c r="K26" s="81"/>
      <c r="L26" s="81"/>
      <c r="M26" s="54"/>
      <c r="N26" s="14"/>
      <c r="O26" s="14"/>
      <c r="P26" s="14"/>
      <c r="Q26" s="14"/>
      <c r="R26" s="14"/>
      <c r="S26" s="14"/>
      <c r="T26" s="14"/>
      <c r="U26" s="14"/>
      <c r="V26" s="14"/>
      <c r="W26" s="14"/>
    </row>
    <row r="27" spans="1:23" s="2" customFormat="1" ht="18.75">
      <c r="A27" s="81"/>
      <c r="B27" s="81"/>
      <c r="C27" s="81"/>
      <c r="D27" s="81"/>
      <c r="E27" s="81"/>
      <c r="F27" s="81"/>
      <c r="G27" s="81"/>
      <c r="H27" s="81"/>
      <c r="I27" s="81"/>
      <c r="J27" s="81"/>
      <c r="K27" s="81"/>
      <c r="L27" s="81"/>
      <c r="M27" s="54"/>
      <c r="N27" s="14"/>
      <c r="O27" s="14"/>
      <c r="P27" s="14"/>
      <c r="Q27" s="14"/>
      <c r="R27" s="14"/>
      <c r="S27" s="14"/>
      <c r="T27" s="14"/>
      <c r="U27" s="14"/>
      <c r="V27" s="14"/>
      <c r="W27" s="14"/>
    </row>
    <row r="28" spans="1:23" s="2" customFormat="1" ht="18.75">
      <c r="A28" s="81"/>
      <c r="B28" s="81"/>
      <c r="C28" s="81"/>
      <c r="D28" s="81"/>
      <c r="E28" s="81"/>
      <c r="F28" s="81"/>
      <c r="G28" s="81"/>
      <c r="H28" s="81"/>
      <c r="I28" s="81"/>
      <c r="J28" s="81"/>
      <c r="K28" s="81"/>
      <c r="L28" s="81"/>
      <c r="M28" s="54"/>
      <c r="N28" s="14"/>
      <c r="O28" s="14"/>
      <c r="P28" s="14"/>
      <c r="Q28" s="14"/>
      <c r="R28" s="14"/>
      <c r="S28" s="14"/>
      <c r="T28" s="14"/>
      <c r="U28" s="14"/>
      <c r="V28" s="14"/>
      <c r="W28" s="14"/>
    </row>
    <row r="29" spans="1:23" s="2" customFormat="1" ht="18.75">
      <c r="A29" s="81"/>
      <c r="B29" s="81"/>
      <c r="C29" s="81"/>
      <c r="D29" s="81"/>
      <c r="E29" s="81"/>
      <c r="F29" s="81"/>
      <c r="G29" s="81"/>
      <c r="H29" s="81"/>
      <c r="I29" s="81"/>
      <c r="J29" s="81"/>
      <c r="K29" s="81"/>
      <c r="L29" s="81"/>
      <c r="M29" s="54"/>
      <c r="N29" s="14"/>
      <c r="O29" s="14"/>
      <c r="P29" s="14"/>
      <c r="Q29" s="14"/>
      <c r="R29" s="14"/>
      <c r="S29" s="14"/>
      <c r="T29" s="14"/>
      <c r="U29" s="14"/>
      <c r="V29" s="14"/>
      <c r="W29" s="14"/>
    </row>
    <row r="30" spans="1:23" s="2" customFormat="1" ht="18.75">
      <c r="A30" s="81"/>
      <c r="B30" s="81"/>
      <c r="C30" s="81"/>
      <c r="D30" s="81"/>
      <c r="E30" s="81"/>
      <c r="F30" s="81"/>
      <c r="G30" s="81"/>
      <c r="H30" s="81"/>
      <c r="I30" s="81"/>
      <c r="J30" s="81"/>
      <c r="K30" s="81"/>
      <c r="L30" s="81"/>
      <c r="M30" s="54"/>
      <c r="N30" s="14"/>
      <c r="O30" s="14"/>
      <c r="P30" s="14"/>
      <c r="Q30" s="14"/>
      <c r="R30" s="14"/>
      <c r="S30" s="14"/>
      <c r="T30" s="14"/>
      <c r="U30" s="14"/>
      <c r="V30" s="14"/>
      <c r="W30" s="14"/>
    </row>
    <row r="31" spans="1:23" s="2" customFormat="1" ht="18.75">
      <c r="A31" s="81"/>
      <c r="B31" s="81"/>
      <c r="C31" s="81"/>
      <c r="D31" s="81"/>
      <c r="E31" s="81"/>
      <c r="F31" s="81"/>
      <c r="G31" s="81"/>
      <c r="H31" s="81"/>
      <c r="I31" s="81"/>
      <c r="J31" s="81"/>
      <c r="K31" s="81"/>
      <c r="L31" s="81"/>
      <c r="M31" s="54"/>
      <c r="N31" s="14"/>
      <c r="O31" s="14"/>
      <c r="P31" s="14"/>
      <c r="Q31" s="14"/>
      <c r="R31" s="14"/>
      <c r="S31" s="14"/>
      <c r="T31" s="14"/>
      <c r="U31" s="14"/>
      <c r="V31" s="14"/>
      <c r="W31" s="1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rightToLeft="1" view="pageBreakPreview" zoomScaleNormal="75" zoomScaleSheetLayoutView="100" zoomScalePageLayoutView="0" workbookViewId="0" topLeftCell="A1">
      <selection activeCell="A2" sqref="A2:K2"/>
    </sheetView>
  </sheetViews>
  <sheetFormatPr defaultColWidth="9.140625" defaultRowHeight="12.75"/>
  <cols>
    <col min="1" max="1" width="17.421875" style="81" customWidth="1"/>
    <col min="2" max="11" width="12.00390625" style="81" customWidth="1"/>
    <col min="12" max="12" width="12.7109375" style="81" customWidth="1"/>
    <col min="13" max="13" width="45.28125" style="81" customWidth="1"/>
    <col min="14" max="14" width="9.140625" style="14" customWidth="1"/>
    <col min="15" max="15" width="11.7109375" style="14" customWidth="1"/>
    <col min="16" max="24" width="9.140625" style="14" customWidth="1"/>
    <col min="25" max="16384" width="9.140625" style="1" customWidth="1"/>
  </cols>
  <sheetData>
    <row r="1" ht="70.5" customHeight="1"/>
    <row r="2" spans="1:24" s="24" customFormat="1" ht="24.75" customHeight="1">
      <c r="A2" s="347" t="s">
        <v>165</v>
      </c>
      <c r="B2" s="347"/>
      <c r="C2" s="347"/>
      <c r="D2" s="347"/>
      <c r="E2" s="347"/>
      <c r="F2" s="347"/>
      <c r="G2" s="347"/>
      <c r="H2" s="347"/>
      <c r="I2" s="347"/>
      <c r="J2" s="347"/>
      <c r="K2" s="347"/>
      <c r="L2" s="86"/>
      <c r="M2" s="86"/>
      <c r="N2" s="23"/>
      <c r="O2" s="23"/>
      <c r="P2" s="23"/>
      <c r="Q2" s="23"/>
      <c r="R2" s="23"/>
      <c r="S2" s="23"/>
      <c r="T2" s="23"/>
      <c r="U2" s="23"/>
      <c r="V2" s="23"/>
      <c r="W2" s="23"/>
      <c r="X2" s="23"/>
    </row>
    <row r="3" spans="1:24" s="25" customFormat="1" ht="19.5" customHeight="1">
      <c r="A3" s="347" t="s">
        <v>164</v>
      </c>
      <c r="B3" s="347"/>
      <c r="C3" s="347"/>
      <c r="D3" s="347"/>
      <c r="E3" s="347"/>
      <c r="F3" s="347"/>
      <c r="G3" s="347"/>
      <c r="H3" s="347"/>
      <c r="I3" s="347"/>
      <c r="J3" s="347"/>
      <c r="K3" s="347"/>
      <c r="L3" s="86"/>
      <c r="M3" s="86"/>
      <c r="N3" s="23"/>
      <c r="O3" s="23"/>
      <c r="P3" s="23"/>
      <c r="Q3" s="23"/>
      <c r="R3" s="23"/>
      <c r="S3" s="23"/>
      <c r="T3" s="23"/>
      <c r="U3" s="23"/>
      <c r="V3" s="23"/>
      <c r="W3" s="23"/>
      <c r="X3" s="23"/>
    </row>
    <row r="4" spans="1:24" s="25" customFormat="1" ht="17.25" customHeight="1">
      <c r="A4" s="348" t="s">
        <v>229</v>
      </c>
      <c r="B4" s="348"/>
      <c r="C4" s="348"/>
      <c r="D4" s="348"/>
      <c r="E4" s="348"/>
      <c r="F4" s="348"/>
      <c r="G4" s="348"/>
      <c r="H4" s="348"/>
      <c r="I4" s="348"/>
      <c r="J4" s="348"/>
      <c r="K4" s="348"/>
      <c r="L4" s="86"/>
      <c r="M4" s="86"/>
      <c r="N4" s="23"/>
      <c r="O4" s="23"/>
      <c r="P4" s="23"/>
      <c r="Q4" s="23"/>
      <c r="R4" s="23"/>
      <c r="S4" s="23"/>
      <c r="T4" s="23"/>
      <c r="U4" s="23"/>
      <c r="V4" s="23"/>
      <c r="W4" s="23"/>
      <c r="X4" s="23"/>
    </row>
    <row r="5" spans="1:24" s="25" customFormat="1" ht="33" customHeight="1">
      <c r="A5" s="87"/>
      <c r="B5" s="87"/>
      <c r="C5" s="87"/>
      <c r="D5" s="87"/>
      <c r="E5" s="87"/>
      <c r="F5" s="87"/>
      <c r="G5" s="87"/>
      <c r="H5" s="87"/>
      <c r="I5" s="87"/>
      <c r="J5" s="87"/>
      <c r="K5" s="87"/>
      <c r="L5" s="87"/>
      <c r="M5" s="87"/>
      <c r="N5" s="23"/>
      <c r="O5" s="23"/>
      <c r="P5" s="23"/>
      <c r="Q5" s="23"/>
      <c r="R5" s="23"/>
      <c r="S5" s="23"/>
      <c r="T5" s="23"/>
      <c r="U5" s="23"/>
      <c r="V5" s="23"/>
      <c r="W5" s="23"/>
      <c r="X5" s="23"/>
    </row>
    <row r="6" spans="1:24" s="25" customFormat="1" ht="24.75" customHeight="1">
      <c r="A6" s="88" t="s">
        <v>97</v>
      </c>
      <c r="B6" s="88"/>
      <c r="C6" s="88"/>
      <c r="D6" s="88"/>
      <c r="E6" s="88"/>
      <c r="F6" s="87"/>
      <c r="G6" s="87"/>
      <c r="H6" s="87"/>
      <c r="I6" s="87"/>
      <c r="J6" s="87"/>
      <c r="K6" s="87"/>
      <c r="L6" s="87"/>
      <c r="M6" s="87"/>
      <c r="N6" s="23"/>
      <c r="O6" s="23"/>
      <c r="P6" s="23"/>
      <c r="Q6" s="23"/>
      <c r="R6" s="23"/>
      <c r="S6" s="23"/>
      <c r="T6" s="23"/>
      <c r="U6" s="23"/>
      <c r="V6" s="23"/>
      <c r="W6" s="23"/>
      <c r="X6" s="23"/>
    </row>
    <row r="7" spans="1:24" s="41" customFormat="1" ht="43.5" customHeight="1">
      <c r="A7" s="94" t="s">
        <v>196</v>
      </c>
      <c r="B7" s="107" t="s">
        <v>130</v>
      </c>
      <c r="C7" s="107" t="s">
        <v>68</v>
      </c>
      <c r="D7" s="107" t="s">
        <v>131</v>
      </c>
      <c r="E7" s="107" t="s">
        <v>132</v>
      </c>
      <c r="F7" s="107" t="s">
        <v>133</v>
      </c>
      <c r="G7" s="107" t="s">
        <v>134</v>
      </c>
      <c r="H7" s="108" t="s">
        <v>153</v>
      </c>
      <c r="I7" s="108" t="s">
        <v>135</v>
      </c>
      <c r="J7" s="108" t="s">
        <v>203</v>
      </c>
      <c r="K7" s="108" t="s">
        <v>3</v>
      </c>
      <c r="L7" s="224"/>
      <c r="M7" s="225"/>
      <c r="N7" s="40"/>
      <c r="O7" s="40"/>
      <c r="P7" s="40"/>
      <c r="Q7" s="40"/>
      <c r="R7" s="40"/>
      <c r="S7" s="40"/>
      <c r="T7" s="40"/>
      <c r="U7" s="40"/>
      <c r="V7" s="40"/>
      <c r="W7" s="40"/>
      <c r="X7" s="40"/>
    </row>
    <row r="8" spans="1:24" s="39" customFormat="1" ht="24" customHeight="1">
      <c r="A8" s="95" t="s">
        <v>197</v>
      </c>
      <c r="B8" s="109" t="s">
        <v>151</v>
      </c>
      <c r="C8" s="109" t="s">
        <v>69</v>
      </c>
      <c r="D8" s="109" t="s">
        <v>136</v>
      </c>
      <c r="E8" s="109" t="s">
        <v>137</v>
      </c>
      <c r="F8" s="109" t="s">
        <v>138</v>
      </c>
      <c r="G8" s="110" t="s">
        <v>139</v>
      </c>
      <c r="H8" s="110" t="s">
        <v>154</v>
      </c>
      <c r="I8" s="110" t="s">
        <v>209</v>
      </c>
      <c r="J8" s="110" t="s">
        <v>9</v>
      </c>
      <c r="K8" s="110" t="s">
        <v>0</v>
      </c>
      <c r="L8" s="224"/>
      <c r="M8" s="227"/>
      <c r="N8" s="38"/>
      <c r="O8" s="38"/>
      <c r="P8" s="38"/>
      <c r="Q8" s="38"/>
      <c r="R8" s="38"/>
      <c r="S8" s="38"/>
      <c r="T8" s="38"/>
      <c r="U8" s="38"/>
      <c r="V8" s="38"/>
      <c r="W8" s="38"/>
      <c r="X8" s="38"/>
    </row>
    <row r="9" spans="1:24" s="2" customFormat="1" ht="45" customHeight="1">
      <c r="A9" s="111">
        <v>2014</v>
      </c>
      <c r="B9" s="112">
        <v>4677</v>
      </c>
      <c r="C9" s="112">
        <v>1036</v>
      </c>
      <c r="D9" s="112">
        <v>10009</v>
      </c>
      <c r="E9" s="112">
        <v>32992</v>
      </c>
      <c r="F9" s="113">
        <v>2237</v>
      </c>
      <c r="G9" s="113">
        <v>1940</v>
      </c>
      <c r="H9" s="113">
        <v>546</v>
      </c>
      <c r="I9" s="113">
        <v>163</v>
      </c>
      <c r="J9" s="113">
        <v>9</v>
      </c>
      <c r="K9" s="220">
        <v>53609</v>
      </c>
      <c r="L9" s="119"/>
      <c r="M9" s="81"/>
      <c r="N9" s="14"/>
      <c r="O9" s="14"/>
      <c r="P9" s="14"/>
      <c r="Q9" s="14"/>
      <c r="R9" s="14"/>
      <c r="S9" s="14"/>
      <c r="T9" s="14"/>
      <c r="U9" s="14"/>
      <c r="V9" s="14"/>
      <c r="W9" s="14"/>
      <c r="X9" s="14"/>
    </row>
    <row r="10" spans="1:24" s="2" customFormat="1" ht="45" customHeight="1">
      <c r="A10" s="100">
        <v>2015</v>
      </c>
      <c r="B10" s="101">
        <v>4657</v>
      </c>
      <c r="C10" s="101">
        <v>915</v>
      </c>
      <c r="D10" s="101">
        <v>11108</v>
      </c>
      <c r="E10" s="101">
        <v>39392</v>
      </c>
      <c r="F10" s="102">
        <v>2774</v>
      </c>
      <c r="G10" s="102">
        <v>2512</v>
      </c>
      <c r="H10" s="102">
        <v>747</v>
      </c>
      <c r="I10" s="102">
        <v>206</v>
      </c>
      <c r="J10" s="102">
        <v>14</v>
      </c>
      <c r="K10" s="221">
        <v>62325</v>
      </c>
      <c r="L10" s="119"/>
      <c r="M10" s="81"/>
      <c r="N10" s="14"/>
      <c r="O10" s="14"/>
      <c r="P10" s="14"/>
      <c r="Q10" s="14"/>
      <c r="R10" s="14"/>
      <c r="S10" s="14"/>
      <c r="T10" s="14"/>
      <c r="U10" s="14"/>
      <c r="V10" s="14"/>
      <c r="W10" s="14"/>
      <c r="X10" s="14"/>
    </row>
    <row r="11" spans="1:24" s="2" customFormat="1" ht="45" customHeight="1">
      <c r="A11" s="114">
        <v>2016</v>
      </c>
      <c r="B11" s="115">
        <v>5094</v>
      </c>
      <c r="C11" s="115">
        <v>1439</v>
      </c>
      <c r="D11" s="115">
        <v>17329</v>
      </c>
      <c r="E11" s="115">
        <v>66353</v>
      </c>
      <c r="F11" s="106">
        <v>4378</v>
      </c>
      <c r="G11" s="106">
        <v>4511</v>
      </c>
      <c r="H11" s="106">
        <v>1582</v>
      </c>
      <c r="I11" s="106">
        <v>403</v>
      </c>
      <c r="J11" s="106">
        <v>22</v>
      </c>
      <c r="K11" s="223">
        <f>SUM(B11:J11)</f>
        <v>101111</v>
      </c>
      <c r="L11" s="119"/>
      <c r="M11" s="81"/>
      <c r="N11" s="14"/>
      <c r="O11" s="14"/>
      <c r="P11" s="14"/>
      <c r="Q11" s="14"/>
      <c r="R11" s="14"/>
      <c r="S11" s="14"/>
      <c r="T11" s="14"/>
      <c r="U11" s="14"/>
      <c r="V11" s="14"/>
      <c r="W11" s="14"/>
      <c r="X11" s="14"/>
    </row>
    <row r="12" spans="1:24" s="2" customFormat="1" ht="10.5" customHeight="1">
      <c r="A12" s="81"/>
      <c r="B12" s="81"/>
      <c r="C12" s="81"/>
      <c r="D12" s="81"/>
      <c r="E12" s="81"/>
      <c r="F12" s="81"/>
      <c r="G12" s="81"/>
      <c r="H12" s="81"/>
      <c r="I12" s="81"/>
      <c r="J12" s="81"/>
      <c r="K12" s="81"/>
      <c r="L12" s="119"/>
      <c r="M12" s="81"/>
      <c r="N12" s="14"/>
      <c r="O12" s="14"/>
      <c r="P12" s="14"/>
      <c r="Q12" s="14"/>
      <c r="R12" s="14"/>
      <c r="S12" s="14"/>
      <c r="T12" s="14"/>
      <c r="U12" s="14"/>
      <c r="V12" s="14"/>
      <c r="W12" s="14"/>
      <c r="X12" s="14"/>
    </row>
    <row r="13" spans="1:27" s="47" customFormat="1" ht="12.75" customHeight="1">
      <c r="A13" s="93" t="s">
        <v>146</v>
      </c>
      <c r="B13" s="116"/>
      <c r="C13" s="116"/>
      <c r="D13" s="116"/>
      <c r="E13" s="93"/>
      <c r="F13" s="93"/>
      <c r="G13" s="93"/>
      <c r="H13" s="93"/>
      <c r="I13" s="349" t="s">
        <v>147</v>
      </c>
      <c r="J13" s="349"/>
      <c r="K13" s="349"/>
      <c r="L13" s="116"/>
      <c r="M13" s="116"/>
      <c r="N13" s="49"/>
      <c r="O13" s="78"/>
      <c r="P13" s="48"/>
      <c r="Q13" s="49"/>
      <c r="U13" s="49"/>
      <c r="V13" s="49"/>
      <c r="W13" s="49"/>
      <c r="X13" s="49"/>
      <c r="Y13" s="49"/>
      <c r="Z13" s="49"/>
      <c r="AA13" s="49"/>
    </row>
    <row r="14" spans="1:24" s="2" customFormat="1" ht="22.5">
      <c r="A14" s="81"/>
      <c r="B14" s="81"/>
      <c r="C14" s="81"/>
      <c r="D14" s="81"/>
      <c r="E14" s="81"/>
      <c r="F14" s="81"/>
      <c r="G14" s="81"/>
      <c r="H14" s="81"/>
      <c r="I14" s="81"/>
      <c r="J14" s="81"/>
      <c r="K14" s="81"/>
      <c r="L14" s="119"/>
      <c r="M14" s="81"/>
      <c r="N14" s="14"/>
      <c r="O14" s="14"/>
      <c r="P14" s="14"/>
      <c r="Q14" s="14"/>
      <c r="R14" s="14"/>
      <c r="S14" s="14"/>
      <c r="T14" s="14"/>
      <c r="U14" s="14"/>
      <c r="V14" s="14"/>
      <c r="W14" s="14"/>
      <c r="X14" s="14"/>
    </row>
    <row r="15" spans="1:24" s="2" customFormat="1" ht="18.75">
      <c r="A15" s="81"/>
      <c r="B15" s="81"/>
      <c r="C15" s="81"/>
      <c r="D15" s="81"/>
      <c r="E15" s="81"/>
      <c r="F15" s="81"/>
      <c r="G15" s="81"/>
      <c r="H15" s="81"/>
      <c r="I15" s="81"/>
      <c r="J15" s="81"/>
      <c r="K15" s="81"/>
      <c r="L15" s="81"/>
      <c r="M15" s="81"/>
      <c r="N15" s="14"/>
      <c r="O15" s="14"/>
      <c r="P15" s="14"/>
      <c r="Q15" s="14"/>
      <c r="R15" s="14"/>
      <c r="S15" s="14"/>
      <c r="T15" s="14"/>
      <c r="U15" s="14"/>
      <c r="V15" s="14"/>
      <c r="W15" s="14"/>
      <c r="X15" s="14"/>
    </row>
    <row r="16" spans="1:24" s="2" customFormat="1" ht="18.75">
      <c r="A16" s="81"/>
      <c r="B16" s="81"/>
      <c r="C16" s="81"/>
      <c r="D16" s="81"/>
      <c r="E16" s="81"/>
      <c r="F16" s="81"/>
      <c r="G16" s="81"/>
      <c r="H16" s="81"/>
      <c r="I16" s="81"/>
      <c r="J16" s="81"/>
      <c r="K16" s="81"/>
      <c r="L16" s="81"/>
      <c r="M16" s="81"/>
      <c r="N16" s="14"/>
      <c r="O16" s="14"/>
      <c r="P16" s="14"/>
      <c r="Q16" s="14"/>
      <c r="R16" s="14"/>
      <c r="S16" s="14"/>
      <c r="T16" s="14"/>
      <c r="U16" s="14"/>
      <c r="V16" s="14"/>
      <c r="W16" s="14"/>
      <c r="X16" s="14"/>
    </row>
    <row r="17" spans="1:24" s="2" customFormat="1" ht="18.75">
      <c r="A17" s="81"/>
      <c r="B17" s="81"/>
      <c r="C17" s="81"/>
      <c r="D17" s="81"/>
      <c r="E17" s="81"/>
      <c r="F17" s="81"/>
      <c r="G17" s="81"/>
      <c r="H17" s="81"/>
      <c r="I17" s="81"/>
      <c r="J17" s="81"/>
      <c r="K17" s="81"/>
      <c r="L17" s="81"/>
      <c r="M17" s="81"/>
      <c r="N17" s="14"/>
      <c r="O17" s="14"/>
      <c r="P17" s="14"/>
      <c r="Q17" s="14"/>
      <c r="R17" s="14"/>
      <c r="S17" s="14"/>
      <c r="T17" s="14"/>
      <c r="U17" s="14"/>
      <c r="V17" s="14"/>
      <c r="W17" s="14"/>
      <c r="X17" s="14"/>
    </row>
    <row r="18" spans="1:24" s="2" customFormat="1" ht="18.75">
      <c r="A18" s="81"/>
      <c r="B18" s="81"/>
      <c r="C18" s="81"/>
      <c r="D18" s="81"/>
      <c r="E18" s="81"/>
      <c r="F18" s="81"/>
      <c r="G18" s="81"/>
      <c r="H18" s="81"/>
      <c r="I18" s="81"/>
      <c r="J18" s="81"/>
      <c r="K18" s="81"/>
      <c r="L18" s="81"/>
      <c r="M18" s="81"/>
      <c r="N18" s="14"/>
      <c r="O18" s="14"/>
      <c r="P18" s="14"/>
      <c r="Q18" s="14"/>
      <c r="R18" s="14"/>
      <c r="S18" s="14"/>
      <c r="T18" s="14"/>
      <c r="U18" s="14"/>
      <c r="V18" s="14"/>
      <c r="W18" s="14"/>
      <c r="X18" s="14"/>
    </row>
    <row r="19" spans="1:24" s="2" customFormat="1" ht="18.75">
      <c r="A19" s="81"/>
      <c r="B19" s="81"/>
      <c r="C19" s="81"/>
      <c r="D19" s="81"/>
      <c r="E19" s="81"/>
      <c r="F19" s="81"/>
      <c r="G19" s="81"/>
      <c r="H19" s="81"/>
      <c r="I19" s="81"/>
      <c r="J19" s="81"/>
      <c r="K19" s="81"/>
      <c r="L19" s="81"/>
      <c r="M19" s="81"/>
      <c r="N19" s="14"/>
      <c r="O19" s="14"/>
      <c r="P19" s="14"/>
      <c r="Q19" s="14"/>
      <c r="R19" s="14"/>
      <c r="S19" s="14"/>
      <c r="T19" s="14"/>
      <c r="U19" s="14"/>
      <c r="V19" s="14"/>
      <c r="W19" s="14"/>
      <c r="X19" s="14"/>
    </row>
    <row r="20" spans="1:24" s="2" customFormat="1" ht="18.75">
      <c r="A20" s="81"/>
      <c r="B20" s="81"/>
      <c r="C20" s="81"/>
      <c r="D20" s="81"/>
      <c r="E20" s="81"/>
      <c r="F20" s="81"/>
      <c r="G20" s="81"/>
      <c r="H20" s="81"/>
      <c r="I20" s="81"/>
      <c r="J20" s="81"/>
      <c r="K20" s="81"/>
      <c r="L20" s="81"/>
      <c r="M20" s="81"/>
      <c r="N20" s="14"/>
      <c r="O20" s="14"/>
      <c r="P20" s="14"/>
      <c r="Q20" s="14"/>
      <c r="R20" s="14"/>
      <c r="S20" s="14"/>
      <c r="T20" s="14"/>
      <c r="U20" s="14"/>
      <c r="V20" s="14"/>
      <c r="W20" s="14"/>
      <c r="X20" s="14"/>
    </row>
    <row r="21" spans="1:24" s="2" customFormat="1" ht="18.75">
      <c r="A21" s="81"/>
      <c r="B21" s="81"/>
      <c r="C21" s="81"/>
      <c r="D21" s="81"/>
      <c r="E21" s="81"/>
      <c r="F21" s="81"/>
      <c r="G21" s="81"/>
      <c r="H21" s="81"/>
      <c r="I21" s="81"/>
      <c r="J21" s="81"/>
      <c r="K21" s="81"/>
      <c r="L21" s="81"/>
      <c r="M21" s="81"/>
      <c r="N21" s="14"/>
      <c r="O21" s="14"/>
      <c r="P21" s="14"/>
      <c r="Q21" s="14"/>
      <c r="R21" s="14"/>
      <c r="S21" s="14"/>
      <c r="T21" s="14"/>
      <c r="U21" s="14"/>
      <c r="V21" s="14"/>
      <c r="W21" s="14"/>
      <c r="X21" s="14"/>
    </row>
    <row r="22" spans="1:24" s="2" customFormat="1" ht="18.75">
      <c r="A22" s="81"/>
      <c r="B22" s="81"/>
      <c r="C22" s="81"/>
      <c r="D22" s="81"/>
      <c r="E22" s="81"/>
      <c r="F22" s="81"/>
      <c r="G22" s="81"/>
      <c r="H22" s="81"/>
      <c r="I22" s="81"/>
      <c r="J22" s="81"/>
      <c r="K22" s="81"/>
      <c r="L22" s="81"/>
      <c r="M22" s="81"/>
      <c r="N22" s="14"/>
      <c r="O22" s="14"/>
      <c r="P22" s="14"/>
      <c r="Q22" s="14"/>
      <c r="R22" s="14"/>
      <c r="S22" s="14"/>
      <c r="T22" s="14"/>
      <c r="U22" s="14"/>
      <c r="V22" s="14"/>
      <c r="W22" s="14"/>
      <c r="X22" s="14"/>
    </row>
    <row r="23" spans="1:24" s="2" customFormat="1" ht="18.75">
      <c r="A23" s="81"/>
      <c r="B23" s="81"/>
      <c r="C23" s="81"/>
      <c r="D23" s="81"/>
      <c r="E23" s="81"/>
      <c r="F23" s="81"/>
      <c r="G23" s="81"/>
      <c r="H23" s="81"/>
      <c r="I23" s="81"/>
      <c r="J23" s="81"/>
      <c r="K23" s="81"/>
      <c r="L23" s="81"/>
      <c r="M23" s="81"/>
      <c r="N23" s="14"/>
      <c r="O23" s="14"/>
      <c r="P23" s="14"/>
      <c r="Q23" s="14"/>
      <c r="R23" s="14"/>
      <c r="S23" s="14"/>
      <c r="T23" s="14"/>
      <c r="U23" s="14"/>
      <c r="V23" s="14"/>
      <c r="W23" s="14"/>
      <c r="X23" s="14"/>
    </row>
    <row r="24" spans="1:24" s="2" customFormat="1" ht="18.75">
      <c r="A24" s="81"/>
      <c r="B24" s="81"/>
      <c r="C24" s="81"/>
      <c r="D24" s="81"/>
      <c r="E24" s="81"/>
      <c r="F24" s="81"/>
      <c r="G24" s="81"/>
      <c r="H24" s="81"/>
      <c r="I24" s="81"/>
      <c r="J24" s="81"/>
      <c r="K24" s="81"/>
      <c r="L24" s="81"/>
      <c r="M24" s="81"/>
      <c r="N24" s="14"/>
      <c r="O24" s="14"/>
      <c r="P24" s="14"/>
      <c r="Q24" s="14"/>
      <c r="R24" s="14"/>
      <c r="S24" s="14"/>
      <c r="T24" s="14"/>
      <c r="U24" s="14"/>
      <c r="V24" s="14"/>
      <c r="W24" s="14"/>
      <c r="X24" s="14"/>
    </row>
    <row r="25" spans="1:24" s="2" customFormat="1" ht="18.75">
      <c r="A25" s="81"/>
      <c r="B25" s="81"/>
      <c r="C25" s="81"/>
      <c r="D25" s="81"/>
      <c r="E25" s="81"/>
      <c r="F25" s="81"/>
      <c r="G25" s="81"/>
      <c r="H25" s="81"/>
      <c r="I25" s="81"/>
      <c r="J25" s="81"/>
      <c r="K25" s="81"/>
      <c r="L25" s="81"/>
      <c r="M25" s="81"/>
      <c r="N25" s="14"/>
      <c r="O25" s="14"/>
      <c r="P25" s="14"/>
      <c r="Q25" s="14"/>
      <c r="R25" s="14"/>
      <c r="S25" s="14"/>
      <c r="T25" s="14"/>
      <c r="U25" s="14"/>
      <c r="V25" s="14"/>
      <c r="W25" s="14"/>
      <c r="X25" s="14"/>
    </row>
    <row r="26" spans="1:24" s="2" customFormat="1" ht="18.75">
      <c r="A26" s="81"/>
      <c r="B26" s="81"/>
      <c r="C26" s="81"/>
      <c r="D26" s="81"/>
      <c r="E26" s="81"/>
      <c r="F26" s="81"/>
      <c r="G26" s="81"/>
      <c r="H26" s="81"/>
      <c r="I26" s="81"/>
      <c r="J26" s="81"/>
      <c r="K26" s="81"/>
      <c r="L26" s="81"/>
      <c r="M26" s="81"/>
      <c r="N26" s="14"/>
      <c r="O26" s="14"/>
      <c r="P26" s="14"/>
      <c r="Q26" s="14"/>
      <c r="R26" s="14"/>
      <c r="S26" s="14"/>
      <c r="T26" s="14"/>
      <c r="U26" s="14"/>
      <c r="V26" s="14"/>
      <c r="W26" s="14"/>
      <c r="X26" s="14"/>
    </row>
    <row r="27" spans="1:24" s="2" customFormat="1" ht="18.75">
      <c r="A27" s="81"/>
      <c r="B27" s="81"/>
      <c r="C27" s="81"/>
      <c r="D27" s="81"/>
      <c r="E27" s="81"/>
      <c r="F27" s="81"/>
      <c r="G27" s="81"/>
      <c r="H27" s="81"/>
      <c r="I27" s="81"/>
      <c r="J27" s="81"/>
      <c r="K27" s="81"/>
      <c r="L27" s="81"/>
      <c r="M27" s="81"/>
      <c r="N27" s="14"/>
      <c r="O27" s="14"/>
      <c r="P27" s="14"/>
      <c r="Q27" s="14"/>
      <c r="R27" s="14"/>
      <c r="S27" s="14"/>
      <c r="T27" s="14"/>
      <c r="U27" s="14"/>
      <c r="V27" s="14"/>
      <c r="W27" s="14"/>
      <c r="X27" s="14"/>
    </row>
    <row r="28" spans="1:24" s="2" customFormat="1" ht="18.75">
      <c r="A28" s="81"/>
      <c r="B28" s="81"/>
      <c r="C28" s="81"/>
      <c r="D28" s="81"/>
      <c r="E28" s="81"/>
      <c r="F28" s="81"/>
      <c r="G28" s="81"/>
      <c r="H28" s="81"/>
      <c r="I28" s="81"/>
      <c r="J28" s="81"/>
      <c r="K28" s="81"/>
      <c r="L28" s="81"/>
      <c r="M28" s="81"/>
      <c r="N28" s="14"/>
      <c r="O28" s="14"/>
      <c r="P28" s="14"/>
      <c r="Q28" s="14"/>
      <c r="R28" s="14"/>
      <c r="S28" s="14"/>
      <c r="T28" s="14"/>
      <c r="U28" s="14"/>
      <c r="V28" s="14"/>
      <c r="W28" s="14"/>
      <c r="X28" s="14"/>
    </row>
    <row r="29" spans="1:24" s="2" customFormat="1" ht="18.75">
      <c r="A29" s="81"/>
      <c r="B29" s="81"/>
      <c r="C29" s="81"/>
      <c r="D29" s="81"/>
      <c r="E29" s="81"/>
      <c r="F29" s="81"/>
      <c r="G29" s="81"/>
      <c r="H29" s="81"/>
      <c r="I29" s="81"/>
      <c r="J29" s="81"/>
      <c r="K29" s="81"/>
      <c r="L29" s="81"/>
      <c r="M29" s="81"/>
      <c r="N29" s="14"/>
      <c r="O29" s="14"/>
      <c r="P29" s="14"/>
      <c r="Q29" s="14"/>
      <c r="R29" s="14"/>
      <c r="S29" s="14"/>
      <c r="T29" s="14"/>
      <c r="U29" s="14"/>
      <c r="V29" s="14"/>
      <c r="W29" s="14"/>
      <c r="X29" s="14"/>
    </row>
    <row r="30" spans="1:24" s="2" customFormat="1" ht="18.75">
      <c r="A30" s="81"/>
      <c r="B30" s="81"/>
      <c r="C30" s="81"/>
      <c r="D30" s="81"/>
      <c r="E30" s="81"/>
      <c r="F30" s="81"/>
      <c r="G30" s="81"/>
      <c r="H30" s="81"/>
      <c r="I30" s="81"/>
      <c r="J30" s="81"/>
      <c r="K30" s="81"/>
      <c r="L30" s="81"/>
      <c r="M30" s="81"/>
      <c r="N30" s="14"/>
      <c r="O30" s="14"/>
      <c r="P30" s="14"/>
      <c r="Q30" s="14"/>
      <c r="R30" s="14"/>
      <c r="S30" s="14"/>
      <c r="T30" s="14"/>
      <c r="U30" s="14"/>
      <c r="V30" s="14"/>
      <c r="W30" s="14"/>
      <c r="X30" s="1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rightToLeft="1" view="pageBreakPreview" zoomScaleNormal="75" zoomScaleSheetLayoutView="100" zoomScalePageLayoutView="0" workbookViewId="0" topLeftCell="A1">
      <selection activeCell="A2" sqref="A2:P2"/>
    </sheetView>
  </sheetViews>
  <sheetFormatPr defaultColWidth="9.140625" defaultRowHeight="12.75"/>
  <cols>
    <col min="1" max="13" width="8.421875" style="81" customWidth="1"/>
    <col min="14" max="15" width="8.421875" style="229" customWidth="1"/>
    <col min="16" max="16" width="9.8515625" style="229" customWidth="1"/>
    <col min="17" max="17" width="12.7109375" style="229" customWidth="1"/>
    <col min="18" max="18" width="45.28125" style="229" customWidth="1"/>
    <col min="19" max="19" width="9.140625" style="14" customWidth="1"/>
    <col min="20" max="20" width="11.7109375" style="14" customWidth="1"/>
    <col min="21" max="29" width="9.140625" style="14" customWidth="1"/>
    <col min="30" max="16384" width="9.140625" style="1" customWidth="1"/>
  </cols>
  <sheetData>
    <row r="1" ht="64.5" customHeight="1"/>
    <row r="2" spans="1:29" s="24" customFormat="1" ht="24.75" customHeight="1">
      <c r="A2" s="354" t="s">
        <v>200</v>
      </c>
      <c r="B2" s="354"/>
      <c r="C2" s="354"/>
      <c r="D2" s="354"/>
      <c r="E2" s="354"/>
      <c r="F2" s="354"/>
      <c r="G2" s="354"/>
      <c r="H2" s="354"/>
      <c r="I2" s="354"/>
      <c r="J2" s="354"/>
      <c r="K2" s="354"/>
      <c r="L2" s="354"/>
      <c r="M2" s="354"/>
      <c r="N2" s="354"/>
      <c r="O2" s="354"/>
      <c r="P2" s="354"/>
      <c r="Q2" s="230"/>
      <c r="R2" s="230"/>
      <c r="S2" s="23"/>
      <c r="T2" s="23"/>
      <c r="U2" s="23"/>
      <c r="V2" s="23"/>
      <c r="W2" s="23"/>
      <c r="X2" s="23"/>
      <c r="Y2" s="23"/>
      <c r="Z2" s="23"/>
      <c r="AA2" s="23"/>
      <c r="AB2" s="23"/>
      <c r="AC2" s="23"/>
    </row>
    <row r="3" spans="1:29" s="25" customFormat="1" ht="19.5" customHeight="1">
      <c r="A3" s="354" t="s">
        <v>166</v>
      </c>
      <c r="B3" s="354"/>
      <c r="C3" s="354"/>
      <c r="D3" s="354"/>
      <c r="E3" s="354"/>
      <c r="F3" s="354"/>
      <c r="G3" s="354"/>
      <c r="H3" s="354"/>
      <c r="I3" s="354"/>
      <c r="J3" s="354"/>
      <c r="K3" s="354"/>
      <c r="L3" s="354"/>
      <c r="M3" s="354"/>
      <c r="N3" s="354"/>
      <c r="O3" s="354"/>
      <c r="P3" s="354"/>
      <c r="Q3" s="230"/>
      <c r="R3" s="230"/>
      <c r="S3" s="23"/>
      <c r="T3" s="23"/>
      <c r="U3" s="23"/>
      <c r="V3" s="23"/>
      <c r="W3" s="23"/>
      <c r="X3" s="23"/>
      <c r="Y3" s="23"/>
      <c r="Z3" s="23"/>
      <c r="AA3" s="23"/>
      <c r="AB3" s="23"/>
      <c r="AC3" s="23"/>
    </row>
    <row r="4" spans="1:29" s="25" customFormat="1" ht="17.25" customHeight="1">
      <c r="A4" s="355" t="s">
        <v>229</v>
      </c>
      <c r="B4" s="355"/>
      <c r="C4" s="355"/>
      <c r="D4" s="355"/>
      <c r="E4" s="355"/>
      <c r="F4" s="355"/>
      <c r="G4" s="355"/>
      <c r="H4" s="355"/>
      <c r="I4" s="355"/>
      <c r="J4" s="355"/>
      <c r="K4" s="355"/>
      <c r="L4" s="355"/>
      <c r="M4" s="355"/>
      <c r="N4" s="355"/>
      <c r="O4" s="355"/>
      <c r="P4" s="355"/>
      <c r="Q4" s="230"/>
      <c r="R4" s="230"/>
      <c r="S4" s="23"/>
      <c r="T4" s="23"/>
      <c r="U4" s="23"/>
      <c r="V4" s="23"/>
      <c r="W4" s="23"/>
      <c r="X4" s="23"/>
      <c r="Y4" s="23"/>
      <c r="Z4" s="23"/>
      <c r="AA4" s="23"/>
      <c r="AB4" s="23"/>
      <c r="AC4" s="23"/>
    </row>
    <row r="5" spans="1:29" s="25" customFormat="1" ht="22.5" customHeight="1">
      <c r="A5" s="87"/>
      <c r="B5" s="87"/>
      <c r="C5" s="87"/>
      <c r="D5" s="87"/>
      <c r="E5" s="87"/>
      <c r="F5" s="87"/>
      <c r="G5" s="87"/>
      <c r="H5" s="87"/>
      <c r="I5" s="87"/>
      <c r="J5" s="87"/>
      <c r="K5" s="87"/>
      <c r="L5" s="87"/>
      <c r="M5" s="87"/>
      <c r="N5" s="231"/>
      <c r="O5" s="231"/>
      <c r="P5" s="231"/>
      <c r="Q5" s="231"/>
      <c r="R5" s="231"/>
      <c r="S5" s="23"/>
      <c r="T5" s="23"/>
      <c r="U5" s="23"/>
      <c r="V5" s="23"/>
      <c r="W5" s="23"/>
      <c r="X5" s="23"/>
      <c r="Y5" s="23"/>
      <c r="Z5" s="23"/>
      <c r="AA5" s="23"/>
      <c r="AB5" s="23"/>
      <c r="AC5" s="23"/>
    </row>
    <row r="6" spans="1:29" s="25" customFormat="1" ht="24.75" customHeight="1">
      <c r="A6" s="88" t="s">
        <v>113</v>
      </c>
      <c r="B6" s="88"/>
      <c r="C6" s="88"/>
      <c r="D6" s="88"/>
      <c r="E6" s="88"/>
      <c r="F6" s="87"/>
      <c r="G6" s="87"/>
      <c r="H6" s="87"/>
      <c r="I6" s="87"/>
      <c r="J6" s="87"/>
      <c r="K6" s="87"/>
      <c r="L6" s="87"/>
      <c r="M6" s="87"/>
      <c r="N6" s="231"/>
      <c r="O6" s="231"/>
      <c r="P6" s="231"/>
      <c r="Q6" s="231"/>
      <c r="R6" s="231"/>
      <c r="S6" s="23"/>
      <c r="T6" s="23"/>
      <c r="U6" s="23"/>
      <c r="V6" s="23"/>
      <c r="W6" s="23"/>
      <c r="X6" s="23"/>
      <c r="Y6" s="23"/>
      <c r="Z6" s="23"/>
      <c r="AA6" s="23"/>
      <c r="AB6" s="23"/>
      <c r="AC6" s="23"/>
    </row>
    <row r="7" spans="1:29" s="25" customFormat="1" ht="60.75" customHeight="1">
      <c r="A7" s="94" t="s">
        <v>140</v>
      </c>
      <c r="B7" s="351" t="s">
        <v>173</v>
      </c>
      <c r="C7" s="339"/>
      <c r="D7" s="351" t="s">
        <v>142</v>
      </c>
      <c r="E7" s="339"/>
      <c r="F7" s="351" t="s">
        <v>143</v>
      </c>
      <c r="G7" s="339"/>
      <c r="H7" s="351" t="s">
        <v>144</v>
      </c>
      <c r="I7" s="339"/>
      <c r="J7" s="351" t="s">
        <v>145</v>
      </c>
      <c r="K7" s="339"/>
      <c r="L7" s="351" t="s">
        <v>155</v>
      </c>
      <c r="M7" s="338"/>
      <c r="N7" s="352" t="s">
        <v>157</v>
      </c>
      <c r="O7" s="353"/>
      <c r="P7" s="353"/>
      <c r="Q7" s="232"/>
      <c r="R7" s="231"/>
      <c r="S7" s="23"/>
      <c r="T7" s="23"/>
      <c r="U7" s="23"/>
      <c r="V7" s="23"/>
      <c r="W7" s="23"/>
      <c r="X7" s="23"/>
      <c r="Y7" s="23"/>
      <c r="Z7" s="23"/>
      <c r="AA7" s="23"/>
      <c r="AB7" s="23"/>
      <c r="AC7" s="23"/>
    </row>
    <row r="8" spans="1:29" s="41" customFormat="1" ht="51.75" customHeight="1">
      <c r="A8" s="95" t="s">
        <v>141</v>
      </c>
      <c r="B8" s="90" t="s">
        <v>168</v>
      </c>
      <c r="C8" s="90" t="s">
        <v>167</v>
      </c>
      <c r="D8" s="90" t="s">
        <v>168</v>
      </c>
      <c r="E8" s="90" t="s">
        <v>167</v>
      </c>
      <c r="F8" s="90" t="s">
        <v>168</v>
      </c>
      <c r="G8" s="90" t="s">
        <v>167</v>
      </c>
      <c r="H8" s="90" t="s">
        <v>168</v>
      </c>
      <c r="I8" s="90" t="s">
        <v>167</v>
      </c>
      <c r="J8" s="90" t="s">
        <v>168</v>
      </c>
      <c r="K8" s="90" t="s">
        <v>167</v>
      </c>
      <c r="L8" s="90" t="s">
        <v>168</v>
      </c>
      <c r="M8" s="91" t="s">
        <v>167</v>
      </c>
      <c r="N8" s="241" t="s">
        <v>168</v>
      </c>
      <c r="O8" s="233" t="s">
        <v>167</v>
      </c>
      <c r="P8" s="233" t="s">
        <v>156</v>
      </c>
      <c r="Q8" s="234"/>
      <c r="R8" s="235"/>
      <c r="S8" s="40"/>
      <c r="T8" s="40"/>
      <c r="U8" s="40"/>
      <c r="V8" s="40"/>
      <c r="W8" s="40"/>
      <c r="X8" s="40"/>
      <c r="Y8" s="40"/>
      <c r="Z8" s="40"/>
      <c r="AA8" s="40"/>
      <c r="AB8" s="40"/>
      <c r="AC8" s="40"/>
    </row>
    <row r="9" spans="1:29" s="2" customFormat="1" ht="55.5" customHeight="1">
      <c r="A9" s="96">
        <v>2014</v>
      </c>
      <c r="B9" s="97">
        <v>279</v>
      </c>
      <c r="C9" s="97">
        <v>19</v>
      </c>
      <c r="D9" s="97">
        <v>3711</v>
      </c>
      <c r="E9" s="97">
        <v>317</v>
      </c>
      <c r="F9" s="98">
        <v>9022</v>
      </c>
      <c r="G9" s="98">
        <v>1152</v>
      </c>
      <c r="H9" s="99">
        <v>21729</v>
      </c>
      <c r="I9" s="99">
        <v>3183</v>
      </c>
      <c r="J9" s="99">
        <v>10666</v>
      </c>
      <c r="K9" s="99">
        <v>806</v>
      </c>
      <c r="L9" s="99">
        <v>2455</v>
      </c>
      <c r="M9" s="99">
        <v>270</v>
      </c>
      <c r="N9" s="236">
        <v>47862</v>
      </c>
      <c r="O9" s="236">
        <v>5747</v>
      </c>
      <c r="P9" s="236">
        <v>53609</v>
      </c>
      <c r="Q9" s="237"/>
      <c r="R9" s="229"/>
      <c r="S9" s="14"/>
      <c r="T9" s="14"/>
      <c r="U9" s="14"/>
      <c r="V9" s="14"/>
      <c r="W9" s="14"/>
      <c r="X9" s="14"/>
      <c r="Y9" s="14"/>
      <c r="Z9" s="14"/>
      <c r="AA9" s="14"/>
      <c r="AB9" s="14"/>
      <c r="AC9" s="14"/>
    </row>
    <row r="10" spans="1:29" s="2" customFormat="1" ht="55.5" customHeight="1">
      <c r="A10" s="100">
        <v>2015</v>
      </c>
      <c r="B10" s="101">
        <v>279</v>
      </c>
      <c r="C10" s="101">
        <v>27</v>
      </c>
      <c r="D10" s="101">
        <v>3984</v>
      </c>
      <c r="E10" s="101">
        <v>428</v>
      </c>
      <c r="F10" s="102">
        <v>9151</v>
      </c>
      <c r="G10" s="102">
        <v>1365</v>
      </c>
      <c r="H10" s="102">
        <v>25167</v>
      </c>
      <c r="I10" s="102">
        <v>4223</v>
      </c>
      <c r="J10" s="102">
        <v>13604</v>
      </c>
      <c r="K10" s="102">
        <v>1310</v>
      </c>
      <c r="L10" s="102">
        <v>2442</v>
      </c>
      <c r="M10" s="102">
        <v>345</v>
      </c>
      <c r="N10" s="221">
        <v>54627</v>
      </c>
      <c r="O10" s="221">
        <v>7698</v>
      </c>
      <c r="P10" s="221">
        <v>62325</v>
      </c>
      <c r="Q10" s="237"/>
      <c r="R10" s="229"/>
      <c r="S10" s="14"/>
      <c r="T10" s="14"/>
      <c r="U10" s="14"/>
      <c r="V10" s="14"/>
      <c r="W10" s="14"/>
      <c r="X10" s="14"/>
      <c r="Y10" s="14"/>
      <c r="Z10" s="14"/>
      <c r="AA10" s="14"/>
      <c r="AB10" s="14"/>
      <c r="AC10" s="14"/>
    </row>
    <row r="11" spans="1:29" s="2" customFormat="1" ht="55.5" customHeight="1">
      <c r="A11" s="103">
        <v>2016</v>
      </c>
      <c r="B11" s="104">
        <v>251</v>
      </c>
      <c r="C11" s="104">
        <v>24</v>
      </c>
      <c r="D11" s="104">
        <v>4503</v>
      </c>
      <c r="E11" s="104">
        <v>523</v>
      </c>
      <c r="F11" s="105">
        <v>12397</v>
      </c>
      <c r="G11" s="105">
        <v>1941</v>
      </c>
      <c r="H11" s="106">
        <v>44420</v>
      </c>
      <c r="I11" s="106">
        <v>7238</v>
      </c>
      <c r="J11" s="106">
        <v>26244</v>
      </c>
      <c r="K11" s="106">
        <v>2444</v>
      </c>
      <c r="L11" s="106">
        <v>1007</v>
      </c>
      <c r="M11" s="238">
        <v>119</v>
      </c>
      <c r="N11" s="223">
        <f>SUM(B11,D11,F11,H11,L11,J11)</f>
        <v>88822</v>
      </c>
      <c r="O11" s="223">
        <f>SUM(C11,M11,E11,G11,I11,K11)</f>
        <v>12289</v>
      </c>
      <c r="P11" s="223">
        <f>SUM(N11:O11)</f>
        <v>101111</v>
      </c>
      <c r="Q11" s="237"/>
      <c r="R11" s="229"/>
      <c r="S11" s="14"/>
      <c r="T11" s="14"/>
      <c r="U11" s="14"/>
      <c r="V11" s="14"/>
      <c r="W11" s="14"/>
      <c r="X11" s="14"/>
      <c r="Y11" s="14"/>
      <c r="Z11" s="14"/>
      <c r="AA11" s="14"/>
      <c r="AB11" s="14"/>
      <c r="AC11" s="14"/>
    </row>
    <row r="12" spans="1:29" s="2" customFormat="1" ht="6" customHeight="1">
      <c r="A12" s="81"/>
      <c r="B12" s="81"/>
      <c r="C12" s="81"/>
      <c r="D12" s="81"/>
      <c r="E12" s="81"/>
      <c r="F12" s="81"/>
      <c r="G12" s="81"/>
      <c r="H12" s="81"/>
      <c r="I12" s="81"/>
      <c r="J12" s="81"/>
      <c r="K12" s="81"/>
      <c r="L12" s="81"/>
      <c r="M12" s="81"/>
      <c r="N12" s="229"/>
      <c r="O12" s="229"/>
      <c r="P12" s="229"/>
      <c r="Q12" s="237"/>
      <c r="R12" s="229"/>
      <c r="S12" s="14"/>
      <c r="T12" s="14"/>
      <c r="U12" s="14"/>
      <c r="V12" s="14"/>
      <c r="W12" s="14"/>
      <c r="X12" s="14"/>
      <c r="Y12" s="14"/>
      <c r="Z12" s="14"/>
      <c r="AA12" s="14"/>
      <c r="AB12" s="14"/>
      <c r="AC12" s="14"/>
    </row>
    <row r="13" spans="1:29" s="47" customFormat="1" ht="12.75" customHeight="1">
      <c r="A13" s="93" t="s">
        <v>146</v>
      </c>
      <c r="B13" s="93"/>
      <c r="C13" s="93"/>
      <c r="D13" s="93"/>
      <c r="E13" s="93"/>
      <c r="F13" s="93"/>
      <c r="G13" s="93"/>
      <c r="H13" s="93"/>
      <c r="I13" s="93"/>
      <c r="J13" s="93"/>
      <c r="K13" s="349" t="s">
        <v>147</v>
      </c>
      <c r="L13" s="349"/>
      <c r="M13" s="349"/>
      <c r="N13" s="349"/>
      <c r="O13" s="349"/>
      <c r="P13" s="349"/>
      <c r="Q13" s="239"/>
      <c r="R13" s="240"/>
      <c r="S13" s="49"/>
      <c r="T13" s="46"/>
      <c r="U13" s="46"/>
      <c r="V13" s="46"/>
      <c r="W13" s="49"/>
      <c r="X13" s="49"/>
      <c r="Y13" s="49"/>
      <c r="Z13" s="49"/>
      <c r="AA13" s="49"/>
      <c r="AB13" s="49"/>
      <c r="AC13" s="49"/>
    </row>
    <row r="14" spans="1:29" s="2" customFormat="1" ht="22.5">
      <c r="A14" s="81"/>
      <c r="B14" s="81"/>
      <c r="C14" s="81"/>
      <c r="D14" s="81"/>
      <c r="E14" s="81"/>
      <c r="F14" s="81"/>
      <c r="G14" s="81"/>
      <c r="H14" s="81"/>
      <c r="I14" s="81"/>
      <c r="J14" s="81"/>
      <c r="K14" s="81"/>
      <c r="L14" s="81"/>
      <c r="M14" s="81"/>
      <c r="N14" s="229"/>
      <c r="O14" s="229"/>
      <c r="P14" s="229"/>
      <c r="Q14" s="237"/>
      <c r="R14" s="229"/>
      <c r="S14" s="14"/>
      <c r="T14" s="14"/>
      <c r="U14" s="14"/>
      <c r="V14" s="14"/>
      <c r="W14" s="14"/>
      <c r="X14" s="14"/>
      <c r="Y14" s="14"/>
      <c r="Z14" s="14"/>
      <c r="AA14" s="14"/>
      <c r="AB14" s="14"/>
      <c r="AC14" s="14"/>
    </row>
    <row r="15" spans="1:29" s="2" customFormat="1" ht="18.75">
      <c r="A15" s="81"/>
      <c r="B15" s="81"/>
      <c r="C15" s="81"/>
      <c r="D15" s="81"/>
      <c r="E15" s="81"/>
      <c r="F15" s="81"/>
      <c r="G15" s="81"/>
      <c r="H15" s="81"/>
      <c r="I15" s="81"/>
      <c r="J15" s="81"/>
      <c r="K15" s="81"/>
      <c r="L15" s="81"/>
      <c r="M15" s="81"/>
      <c r="N15" s="229"/>
      <c r="O15" s="229"/>
      <c r="P15" s="229"/>
      <c r="Q15" s="229"/>
      <c r="R15" s="229"/>
      <c r="S15" s="14"/>
      <c r="T15" s="14"/>
      <c r="U15" s="14"/>
      <c r="V15" s="14"/>
      <c r="W15" s="14"/>
      <c r="X15" s="14"/>
      <c r="Y15" s="14"/>
      <c r="Z15" s="14"/>
      <c r="AA15" s="14"/>
      <c r="AB15" s="14"/>
      <c r="AC15" s="14"/>
    </row>
    <row r="16" spans="1:29" s="2" customFormat="1" ht="18.75">
      <c r="A16" s="81"/>
      <c r="B16" s="81"/>
      <c r="C16" s="81"/>
      <c r="D16" s="81"/>
      <c r="E16" s="81"/>
      <c r="F16" s="81"/>
      <c r="G16" s="81"/>
      <c r="H16" s="81"/>
      <c r="I16" s="81"/>
      <c r="J16" s="81"/>
      <c r="K16" s="81"/>
      <c r="L16" s="81"/>
      <c r="M16" s="81"/>
      <c r="N16" s="229"/>
      <c r="O16" s="229"/>
      <c r="P16" s="229"/>
      <c r="Q16" s="229"/>
      <c r="R16" s="229"/>
      <c r="S16" s="14"/>
      <c r="T16" s="14"/>
      <c r="U16" s="14"/>
      <c r="V16" s="14"/>
      <c r="W16" s="14"/>
      <c r="X16" s="14"/>
      <c r="Y16" s="14"/>
      <c r="Z16" s="14"/>
      <c r="AA16" s="14"/>
      <c r="AB16" s="14"/>
      <c r="AC16" s="14"/>
    </row>
    <row r="17" spans="1:29" s="2" customFormat="1" ht="18.75">
      <c r="A17" s="81"/>
      <c r="B17" s="81"/>
      <c r="C17" s="81"/>
      <c r="D17" s="81"/>
      <c r="E17" s="81"/>
      <c r="F17" s="81"/>
      <c r="G17" s="81"/>
      <c r="H17" s="81"/>
      <c r="I17" s="81"/>
      <c r="J17" s="81"/>
      <c r="K17" s="81"/>
      <c r="L17" s="81"/>
      <c r="M17" s="81"/>
      <c r="N17" s="229"/>
      <c r="O17" s="229"/>
      <c r="P17" s="229"/>
      <c r="Q17" s="229"/>
      <c r="R17" s="229"/>
      <c r="S17" s="14"/>
      <c r="T17" s="14"/>
      <c r="U17" s="14"/>
      <c r="V17" s="14"/>
      <c r="W17" s="14"/>
      <c r="X17" s="14"/>
      <c r="Y17" s="14"/>
      <c r="Z17" s="14"/>
      <c r="AA17" s="14"/>
      <c r="AB17" s="14"/>
      <c r="AC17" s="14"/>
    </row>
    <row r="18" spans="1:29" s="2" customFormat="1" ht="18.75">
      <c r="A18" s="81"/>
      <c r="B18" s="81"/>
      <c r="C18" s="81"/>
      <c r="D18" s="81"/>
      <c r="E18" s="81"/>
      <c r="F18" s="81"/>
      <c r="G18" s="81"/>
      <c r="H18" s="81"/>
      <c r="I18" s="81"/>
      <c r="J18" s="81"/>
      <c r="K18" s="81"/>
      <c r="L18" s="81"/>
      <c r="M18" s="81"/>
      <c r="N18" s="229"/>
      <c r="O18" s="229"/>
      <c r="P18" s="229"/>
      <c r="Q18" s="229"/>
      <c r="R18" s="229"/>
      <c r="S18" s="14"/>
      <c r="T18" s="14"/>
      <c r="U18" s="14"/>
      <c r="V18" s="14"/>
      <c r="W18" s="14"/>
      <c r="X18" s="14"/>
      <c r="Y18" s="14"/>
      <c r="Z18" s="14"/>
      <c r="AA18" s="14"/>
      <c r="AB18" s="14"/>
      <c r="AC18" s="14"/>
    </row>
    <row r="19" spans="1:29" s="2" customFormat="1" ht="18.75">
      <c r="A19" s="81"/>
      <c r="B19" s="81"/>
      <c r="C19" s="81"/>
      <c r="D19" s="81"/>
      <c r="E19" s="81"/>
      <c r="F19" s="81"/>
      <c r="G19" s="81"/>
      <c r="H19" s="81"/>
      <c r="I19" s="81"/>
      <c r="J19" s="81"/>
      <c r="K19" s="81"/>
      <c r="L19" s="81"/>
      <c r="M19" s="81"/>
      <c r="N19" s="229"/>
      <c r="O19" s="229"/>
      <c r="P19" s="229"/>
      <c r="Q19" s="229"/>
      <c r="R19" s="229"/>
      <c r="S19" s="14"/>
      <c r="T19" s="14"/>
      <c r="U19" s="14"/>
      <c r="V19" s="14"/>
      <c r="W19" s="14"/>
      <c r="X19" s="14"/>
      <c r="Y19" s="14"/>
      <c r="Z19" s="14"/>
      <c r="AA19" s="14"/>
      <c r="AB19" s="14"/>
      <c r="AC19" s="14"/>
    </row>
    <row r="20" spans="1:29" s="2" customFormat="1" ht="18.75">
      <c r="A20" s="81"/>
      <c r="B20" s="81"/>
      <c r="C20" s="81"/>
      <c r="D20" s="81"/>
      <c r="E20" s="81"/>
      <c r="F20" s="81"/>
      <c r="G20" s="81"/>
      <c r="H20" s="81"/>
      <c r="I20" s="81"/>
      <c r="J20" s="81"/>
      <c r="K20" s="81"/>
      <c r="L20" s="81"/>
      <c r="M20" s="81"/>
      <c r="N20" s="229"/>
      <c r="O20" s="229"/>
      <c r="P20" s="229"/>
      <c r="Q20" s="229"/>
      <c r="R20" s="229"/>
      <c r="S20" s="14"/>
      <c r="T20" s="14"/>
      <c r="U20" s="14"/>
      <c r="V20" s="14"/>
      <c r="W20" s="14"/>
      <c r="X20" s="14"/>
      <c r="Y20" s="14"/>
      <c r="Z20" s="14"/>
      <c r="AA20" s="14"/>
      <c r="AB20" s="14"/>
      <c r="AC20" s="14"/>
    </row>
    <row r="21" spans="1:29" s="2" customFormat="1" ht="18.75">
      <c r="A21" s="81"/>
      <c r="B21" s="81"/>
      <c r="C21" s="81"/>
      <c r="D21" s="81"/>
      <c r="E21" s="81"/>
      <c r="F21" s="81"/>
      <c r="G21" s="81"/>
      <c r="H21" s="81"/>
      <c r="I21" s="81"/>
      <c r="J21" s="81"/>
      <c r="K21" s="81"/>
      <c r="L21" s="81"/>
      <c r="M21" s="81"/>
      <c r="N21" s="229"/>
      <c r="O21" s="229"/>
      <c r="P21" s="229"/>
      <c r="Q21" s="229"/>
      <c r="R21" s="229"/>
      <c r="S21" s="14"/>
      <c r="T21" s="14"/>
      <c r="U21" s="14"/>
      <c r="V21" s="14"/>
      <c r="W21" s="14"/>
      <c r="X21" s="14"/>
      <c r="Y21" s="14"/>
      <c r="Z21" s="14"/>
      <c r="AA21" s="14"/>
      <c r="AB21" s="14"/>
      <c r="AC21" s="14"/>
    </row>
    <row r="22" spans="1:29" s="2" customFormat="1" ht="18.75">
      <c r="A22" s="81"/>
      <c r="B22" s="81"/>
      <c r="C22" s="81"/>
      <c r="D22" s="81"/>
      <c r="E22" s="81"/>
      <c r="F22" s="81"/>
      <c r="G22" s="81"/>
      <c r="H22" s="81"/>
      <c r="I22" s="81"/>
      <c r="J22" s="81"/>
      <c r="K22" s="81"/>
      <c r="L22" s="81"/>
      <c r="M22" s="81"/>
      <c r="N22" s="229"/>
      <c r="O22" s="229"/>
      <c r="P22" s="229"/>
      <c r="Q22" s="229"/>
      <c r="R22" s="229"/>
      <c r="S22" s="14"/>
      <c r="T22" s="14"/>
      <c r="U22" s="14"/>
      <c r="V22" s="14"/>
      <c r="W22" s="14"/>
      <c r="X22" s="14"/>
      <c r="Y22" s="14"/>
      <c r="Z22" s="14"/>
      <c r="AA22" s="14"/>
      <c r="AB22" s="14"/>
      <c r="AC22" s="14"/>
    </row>
    <row r="23" spans="1:29" s="2" customFormat="1" ht="18.75">
      <c r="A23" s="81"/>
      <c r="B23" s="81"/>
      <c r="C23" s="81"/>
      <c r="D23" s="81"/>
      <c r="E23" s="81"/>
      <c r="F23" s="81"/>
      <c r="G23" s="81"/>
      <c r="H23" s="81"/>
      <c r="I23" s="81"/>
      <c r="J23" s="81"/>
      <c r="K23" s="81"/>
      <c r="L23" s="81"/>
      <c r="M23" s="81"/>
      <c r="N23" s="229"/>
      <c r="O23" s="229"/>
      <c r="P23" s="229"/>
      <c r="Q23" s="229"/>
      <c r="R23" s="229"/>
      <c r="S23" s="14"/>
      <c r="T23" s="14"/>
      <c r="U23" s="14"/>
      <c r="V23" s="14"/>
      <c r="W23" s="14"/>
      <c r="X23" s="14"/>
      <c r="Y23" s="14"/>
      <c r="Z23" s="14"/>
      <c r="AA23" s="14"/>
      <c r="AB23" s="14"/>
      <c r="AC23" s="14"/>
    </row>
    <row r="24" spans="1:29" s="2" customFormat="1" ht="18.75">
      <c r="A24" s="81"/>
      <c r="B24" s="81"/>
      <c r="C24" s="81"/>
      <c r="D24" s="81"/>
      <c r="E24" s="81"/>
      <c r="F24" s="81"/>
      <c r="G24" s="81"/>
      <c r="H24" s="81"/>
      <c r="I24" s="81"/>
      <c r="J24" s="81"/>
      <c r="K24" s="81"/>
      <c r="L24" s="81"/>
      <c r="M24" s="81"/>
      <c r="N24" s="229"/>
      <c r="O24" s="229"/>
      <c r="P24" s="229"/>
      <c r="Q24" s="229"/>
      <c r="R24" s="229"/>
      <c r="S24" s="14"/>
      <c r="T24" s="14"/>
      <c r="U24" s="14"/>
      <c r="V24" s="14"/>
      <c r="W24" s="14"/>
      <c r="X24" s="14"/>
      <c r="Y24" s="14"/>
      <c r="Z24" s="14"/>
      <c r="AA24" s="14"/>
      <c r="AB24" s="14"/>
      <c r="AC24" s="14"/>
    </row>
    <row r="25" spans="1:29" s="2" customFormat="1" ht="18.75">
      <c r="A25" s="81"/>
      <c r="B25" s="81"/>
      <c r="C25" s="81"/>
      <c r="D25" s="81"/>
      <c r="E25" s="81"/>
      <c r="F25" s="81"/>
      <c r="G25" s="81"/>
      <c r="H25" s="81"/>
      <c r="I25" s="81"/>
      <c r="J25" s="81"/>
      <c r="K25" s="81"/>
      <c r="L25" s="81"/>
      <c r="M25" s="81"/>
      <c r="N25" s="229"/>
      <c r="O25" s="229"/>
      <c r="P25" s="229"/>
      <c r="Q25" s="229"/>
      <c r="R25" s="229"/>
      <c r="S25" s="14"/>
      <c r="T25" s="14"/>
      <c r="U25" s="14"/>
      <c r="V25" s="14"/>
      <c r="W25" s="14"/>
      <c r="X25" s="14"/>
      <c r="Y25" s="14"/>
      <c r="Z25" s="14"/>
      <c r="AA25" s="14"/>
      <c r="AB25" s="14"/>
      <c r="AC25" s="14"/>
    </row>
    <row r="26" spans="1:29" s="2" customFormat="1" ht="18.75">
      <c r="A26" s="81"/>
      <c r="B26" s="81"/>
      <c r="C26" s="81"/>
      <c r="D26" s="81"/>
      <c r="E26" s="81"/>
      <c r="F26" s="81"/>
      <c r="G26" s="81"/>
      <c r="H26" s="81"/>
      <c r="I26" s="81"/>
      <c r="J26" s="81"/>
      <c r="K26" s="81"/>
      <c r="L26" s="81"/>
      <c r="M26" s="81"/>
      <c r="N26" s="229"/>
      <c r="O26" s="229"/>
      <c r="P26" s="229"/>
      <c r="Q26" s="229"/>
      <c r="R26" s="229"/>
      <c r="S26" s="14"/>
      <c r="T26" s="14"/>
      <c r="U26" s="14"/>
      <c r="V26" s="14"/>
      <c r="W26" s="14"/>
      <c r="X26" s="14"/>
      <c r="Y26" s="14"/>
      <c r="Z26" s="14"/>
      <c r="AA26" s="14"/>
      <c r="AB26" s="14"/>
      <c r="AC26" s="14"/>
    </row>
    <row r="27" spans="1:29" s="2" customFormat="1" ht="18.75">
      <c r="A27" s="81"/>
      <c r="B27" s="81"/>
      <c r="C27" s="81"/>
      <c r="D27" s="81"/>
      <c r="E27" s="81"/>
      <c r="F27" s="81"/>
      <c r="G27" s="81"/>
      <c r="H27" s="81"/>
      <c r="I27" s="81"/>
      <c r="J27" s="81"/>
      <c r="K27" s="81"/>
      <c r="L27" s="81"/>
      <c r="M27" s="81"/>
      <c r="N27" s="229"/>
      <c r="O27" s="229"/>
      <c r="P27" s="229"/>
      <c r="Q27" s="229"/>
      <c r="R27" s="229"/>
      <c r="S27" s="14"/>
      <c r="T27" s="14"/>
      <c r="U27" s="14"/>
      <c r="V27" s="14"/>
      <c r="W27" s="14"/>
      <c r="X27" s="14"/>
      <c r="Y27" s="14"/>
      <c r="Z27" s="14"/>
      <c r="AA27" s="14"/>
      <c r="AB27" s="14"/>
      <c r="AC27" s="14"/>
    </row>
    <row r="28" spans="1:29" s="2" customFormat="1" ht="18.75">
      <c r="A28" s="81"/>
      <c r="B28" s="81"/>
      <c r="C28" s="81"/>
      <c r="D28" s="81"/>
      <c r="E28" s="81"/>
      <c r="F28" s="81"/>
      <c r="G28" s="81"/>
      <c r="H28" s="81"/>
      <c r="I28" s="81"/>
      <c r="J28" s="81"/>
      <c r="K28" s="81"/>
      <c r="L28" s="81"/>
      <c r="M28" s="81"/>
      <c r="N28" s="229"/>
      <c r="O28" s="229"/>
      <c r="P28" s="229"/>
      <c r="Q28" s="229"/>
      <c r="R28" s="229"/>
      <c r="S28" s="14"/>
      <c r="T28" s="14"/>
      <c r="U28" s="14"/>
      <c r="V28" s="14"/>
      <c r="W28" s="14"/>
      <c r="X28" s="14"/>
      <c r="Y28" s="14"/>
      <c r="Z28" s="14"/>
      <c r="AA28" s="14"/>
      <c r="AB28" s="14"/>
      <c r="AC28" s="14"/>
    </row>
    <row r="29" spans="1:29" s="2" customFormat="1" ht="18.75">
      <c r="A29" s="81"/>
      <c r="B29" s="81"/>
      <c r="C29" s="81"/>
      <c r="D29" s="81"/>
      <c r="E29" s="81"/>
      <c r="F29" s="81"/>
      <c r="G29" s="81"/>
      <c r="H29" s="81"/>
      <c r="I29" s="81"/>
      <c r="J29" s="81"/>
      <c r="K29" s="81"/>
      <c r="L29" s="81"/>
      <c r="M29" s="81"/>
      <c r="N29" s="229"/>
      <c r="O29" s="229"/>
      <c r="P29" s="229"/>
      <c r="Q29" s="229"/>
      <c r="R29" s="229"/>
      <c r="S29" s="14"/>
      <c r="T29" s="14"/>
      <c r="U29" s="14"/>
      <c r="V29" s="14"/>
      <c r="W29" s="14"/>
      <c r="X29" s="14"/>
      <c r="Y29" s="14"/>
      <c r="Z29" s="14"/>
      <c r="AA29" s="14"/>
      <c r="AB29" s="14"/>
      <c r="AC29" s="14"/>
    </row>
    <row r="30" spans="1:29" s="2" customFormat="1" ht="18.75">
      <c r="A30" s="81"/>
      <c r="B30" s="81"/>
      <c r="C30" s="81"/>
      <c r="D30" s="81"/>
      <c r="E30" s="81"/>
      <c r="F30" s="81"/>
      <c r="G30" s="81"/>
      <c r="H30" s="81"/>
      <c r="I30" s="81"/>
      <c r="J30" s="81"/>
      <c r="K30" s="81"/>
      <c r="L30" s="81"/>
      <c r="M30" s="81"/>
      <c r="N30" s="229"/>
      <c r="O30" s="229"/>
      <c r="P30" s="229"/>
      <c r="Q30" s="229"/>
      <c r="R30" s="229"/>
      <c r="S30" s="14"/>
      <c r="T30" s="14"/>
      <c r="U30" s="14"/>
      <c r="V30" s="14"/>
      <c r="W30" s="14"/>
      <c r="X30" s="14"/>
      <c r="Y30" s="14"/>
      <c r="Z30" s="14"/>
      <c r="AA30" s="14"/>
      <c r="AB30" s="14"/>
      <c r="AC30" s="14"/>
    </row>
  </sheetData>
  <sheetProtection/>
  <mergeCells count="11">
    <mergeCell ref="A2:P2"/>
    <mergeCell ref="A3:P3"/>
    <mergeCell ref="A4:P4"/>
    <mergeCell ref="B7:C7"/>
    <mergeCell ref="D7:E7"/>
    <mergeCell ref="F7:G7"/>
    <mergeCell ref="H7:I7"/>
    <mergeCell ref="J7:K7"/>
    <mergeCell ref="L7:M7"/>
    <mergeCell ref="N7:P7"/>
    <mergeCell ref="K13:P13"/>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rightToLeft="1" view="pageBreakPreview" zoomScaleNormal="75" zoomScaleSheetLayoutView="100" zoomScalePageLayoutView="0" workbookViewId="0" topLeftCell="A2">
      <selection activeCell="X9" sqref="X9"/>
    </sheetView>
  </sheetViews>
  <sheetFormatPr defaultColWidth="9.140625" defaultRowHeight="12.75"/>
  <cols>
    <col min="1" max="2" width="7.00390625" style="81" customWidth="1"/>
    <col min="3" max="3" width="6.7109375" style="81" customWidth="1"/>
    <col min="4" max="4" width="6.28125" style="81" customWidth="1"/>
    <col min="5" max="6" width="7.28125" style="81" bestFit="1" customWidth="1"/>
    <col min="7" max="7" width="8.8515625" style="81" customWidth="1"/>
    <col min="8" max="13" width="7.00390625" style="81" customWidth="1"/>
    <col min="14" max="14" width="7.00390625" style="229" customWidth="1"/>
    <col min="15" max="15" width="6.28125" style="229" customWidth="1"/>
    <col min="16" max="16" width="7.00390625" style="229" customWidth="1"/>
    <col min="17" max="17" width="5.8515625" style="229" customWidth="1"/>
    <col min="18" max="18" width="5.7109375" style="229" customWidth="1"/>
    <col min="19" max="19" width="8.7109375" style="229" customWidth="1"/>
    <col min="20" max="20" width="8.00390625" style="229" customWidth="1"/>
    <col min="21" max="24" width="9.140625" style="229" customWidth="1"/>
    <col min="25" max="27" width="9.140625" style="14" customWidth="1"/>
    <col min="28" max="16384" width="9.140625" style="1" customWidth="1"/>
  </cols>
  <sheetData>
    <row r="1" ht="30" customHeight="1" hidden="1"/>
    <row r="2" ht="60" customHeight="1"/>
    <row r="3" spans="1:27" s="24" customFormat="1" ht="21.75" customHeight="1">
      <c r="A3" s="354" t="s">
        <v>152</v>
      </c>
      <c r="B3" s="354"/>
      <c r="C3" s="354"/>
      <c r="D3" s="354"/>
      <c r="E3" s="354"/>
      <c r="F3" s="354"/>
      <c r="G3" s="354"/>
      <c r="H3" s="354"/>
      <c r="I3" s="354"/>
      <c r="J3" s="354"/>
      <c r="K3" s="354"/>
      <c r="L3" s="354"/>
      <c r="M3" s="354"/>
      <c r="N3" s="354"/>
      <c r="O3" s="354"/>
      <c r="P3" s="354"/>
      <c r="Q3" s="354"/>
      <c r="R3" s="354"/>
      <c r="S3" s="354"/>
      <c r="T3" s="354"/>
      <c r="U3" s="231"/>
      <c r="V3" s="231"/>
      <c r="W3" s="231"/>
      <c r="X3" s="231"/>
      <c r="Y3" s="23"/>
      <c r="Z3" s="23"/>
      <c r="AA3" s="23"/>
    </row>
    <row r="4" spans="1:27" s="25" customFormat="1" ht="19.5" customHeight="1">
      <c r="A4" s="354" t="s">
        <v>201</v>
      </c>
      <c r="B4" s="354"/>
      <c r="C4" s="354"/>
      <c r="D4" s="354"/>
      <c r="E4" s="354"/>
      <c r="F4" s="354"/>
      <c r="G4" s="354"/>
      <c r="H4" s="354"/>
      <c r="I4" s="354"/>
      <c r="J4" s="354"/>
      <c r="K4" s="354"/>
      <c r="L4" s="354"/>
      <c r="M4" s="354"/>
      <c r="N4" s="354"/>
      <c r="O4" s="354"/>
      <c r="P4" s="354"/>
      <c r="Q4" s="354"/>
      <c r="R4" s="354"/>
      <c r="S4" s="354"/>
      <c r="T4" s="354"/>
      <c r="U4" s="231"/>
      <c r="V4" s="231"/>
      <c r="W4" s="231"/>
      <c r="X4" s="231"/>
      <c r="Y4" s="23"/>
      <c r="Z4" s="23"/>
      <c r="AA4" s="23"/>
    </row>
    <row r="5" spans="1:27" s="25" customFormat="1" ht="17.25" customHeight="1">
      <c r="A5" s="355" t="s">
        <v>229</v>
      </c>
      <c r="B5" s="355"/>
      <c r="C5" s="355"/>
      <c r="D5" s="355"/>
      <c r="E5" s="355"/>
      <c r="F5" s="355"/>
      <c r="G5" s="355"/>
      <c r="H5" s="355"/>
      <c r="I5" s="355"/>
      <c r="J5" s="355"/>
      <c r="K5" s="355"/>
      <c r="L5" s="355"/>
      <c r="M5" s="355"/>
      <c r="N5" s="355"/>
      <c r="O5" s="355"/>
      <c r="P5" s="355"/>
      <c r="Q5" s="355"/>
      <c r="R5" s="355"/>
      <c r="S5" s="355"/>
      <c r="T5" s="355"/>
      <c r="U5" s="231"/>
      <c r="V5" s="231"/>
      <c r="W5" s="231"/>
      <c r="X5" s="231"/>
      <c r="Y5" s="23"/>
      <c r="Z5" s="23"/>
      <c r="AA5" s="23"/>
    </row>
    <row r="6" spans="1:27" s="25" customFormat="1" ht="10.5" customHeight="1">
      <c r="A6" s="87"/>
      <c r="B6" s="87"/>
      <c r="C6" s="87"/>
      <c r="D6" s="87"/>
      <c r="E6" s="87"/>
      <c r="F6" s="87"/>
      <c r="G6" s="87"/>
      <c r="H6" s="87"/>
      <c r="I6" s="87"/>
      <c r="J6" s="87"/>
      <c r="K6" s="87"/>
      <c r="L6" s="87"/>
      <c r="M6" s="87"/>
      <c r="N6" s="231"/>
      <c r="O6" s="231"/>
      <c r="P6" s="231"/>
      <c r="Q6" s="231"/>
      <c r="R6" s="231"/>
      <c r="S6" s="231"/>
      <c r="T6" s="231"/>
      <c r="U6" s="231"/>
      <c r="V6" s="231"/>
      <c r="W6" s="231"/>
      <c r="X6" s="231"/>
      <c r="Y6" s="23"/>
      <c r="Z6" s="23"/>
      <c r="AA6" s="23"/>
    </row>
    <row r="7" spans="1:27" s="25" customFormat="1" ht="21" customHeight="1">
      <c r="A7" s="88" t="s">
        <v>114</v>
      </c>
      <c r="B7" s="88"/>
      <c r="C7" s="88"/>
      <c r="D7" s="88"/>
      <c r="E7" s="88"/>
      <c r="F7" s="87"/>
      <c r="G7" s="87"/>
      <c r="H7" s="87"/>
      <c r="I7" s="87"/>
      <c r="J7" s="87"/>
      <c r="K7" s="87"/>
      <c r="L7" s="87"/>
      <c r="M7" s="87"/>
      <c r="N7" s="231"/>
      <c r="O7" s="231"/>
      <c r="P7" s="231"/>
      <c r="Q7" s="231"/>
      <c r="R7" s="231"/>
      <c r="S7" s="231"/>
      <c r="T7" s="231"/>
      <c r="U7" s="231"/>
      <c r="V7" s="231"/>
      <c r="W7" s="231"/>
      <c r="X7" s="231"/>
      <c r="Y7" s="23"/>
      <c r="Z7" s="23"/>
      <c r="AA7" s="23"/>
    </row>
    <row r="8" spans="1:27" s="25" customFormat="1" ht="23.25" customHeight="1">
      <c r="A8" s="356" t="s">
        <v>175</v>
      </c>
      <c r="B8" s="358" t="s">
        <v>148</v>
      </c>
      <c r="C8" s="359"/>
      <c r="D8" s="359"/>
      <c r="E8" s="359"/>
      <c r="F8" s="359"/>
      <c r="G8" s="360"/>
      <c r="H8" s="358" t="s">
        <v>149</v>
      </c>
      <c r="I8" s="359"/>
      <c r="J8" s="359"/>
      <c r="K8" s="359"/>
      <c r="L8" s="359"/>
      <c r="M8" s="360"/>
      <c r="N8" s="358" t="s">
        <v>150</v>
      </c>
      <c r="O8" s="359"/>
      <c r="P8" s="359"/>
      <c r="Q8" s="359"/>
      <c r="R8" s="359"/>
      <c r="S8" s="360"/>
      <c r="T8" s="356" t="s">
        <v>70</v>
      </c>
      <c r="U8" s="231"/>
      <c r="V8" s="231"/>
      <c r="W8" s="231"/>
      <c r="X8" s="231"/>
      <c r="Y8" s="23"/>
      <c r="Z8" s="23"/>
      <c r="AA8" s="23"/>
    </row>
    <row r="9" spans="1:27" s="41" customFormat="1" ht="96" customHeight="1">
      <c r="A9" s="357"/>
      <c r="B9" s="244" t="s">
        <v>174</v>
      </c>
      <c r="C9" s="244" t="s">
        <v>142</v>
      </c>
      <c r="D9" s="244" t="s">
        <v>143</v>
      </c>
      <c r="E9" s="244" t="s">
        <v>144</v>
      </c>
      <c r="F9" s="244" t="s">
        <v>145</v>
      </c>
      <c r="G9" s="244" t="s">
        <v>155</v>
      </c>
      <c r="H9" s="245" t="s">
        <v>174</v>
      </c>
      <c r="I9" s="244" t="s">
        <v>142</v>
      </c>
      <c r="J9" s="244" t="s">
        <v>143</v>
      </c>
      <c r="K9" s="244" t="s">
        <v>144</v>
      </c>
      <c r="L9" s="244" t="s">
        <v>145</v>
      </c>
      <c r="M9" s="244" t="s">
        <v>155</v>
      </c>
      <c r="N9" s="245" t="s">
        <v>174</v>
      </c>
      <c r="O9" s="244" t="s">
        <v>142</v>
      </c>
      <c r="P9" s="244" t="s">
        <v>143</v>
      </c>
      <c r="Q9" s="244" t="s">
        <v>144</v>
      </c>
      <c r="R9" s="244" t="s">
        <v>145</v>
      </c>
      <c r="S9" s="246" t="s">
        <v>155</v>
      </c>
      <c r="T9" s="357"/>
      <c r="U9" s="235"/>
      <c r="V9" s="235"/>
      <c r="W9" s="235"/>
      <c r="X9" s="235"/>
      <c r="Y9" s="40"/>
      <c r="Z9" s="40"/>
      <c r="AA9" s="40"/>
    </row>
    <row r="10" spans="1:27" s="2" customFormat="1" ht="55.5" customHeight="1">
      <c r="A10" s="247">
        <v>2014</v>
      </c>
      <c r="B10" s="242">
        <v>239</v>
      </c>
      <c r="C10" s="242">
        <v>3442</v>
      </c>
      <c r="D10" s="242">
        <v>9308</v>
      </c>
      <c r="E10" s="242">
        <v>23957</v>
      </c>
      <c r="F10" s="248">
        <v>11228</v>
      </c>
      <c r="G10" s="248">
        <v>939</v>
      </c>
      <c r="H10" s="248">
        <v>58</v>
      </c>
      <c r="I10" s="248">
        <v>496</v>
      </c>
      <c r="J10" s="248">
        <v>724</v>
      </c>
      <c r="K10" s="248">
        <v>728</v>
      </c>
      <c r="L10" s="248">
        <v>152</v>
      </c>
      <c r="M10" s="242">
        <v>23</v>
      </c>
      <c r="N10" s="242">
        <v>1</v>
      </c>
      <c r="O10" s="242">
        <v>90</v>
      </c>
      <c r="P10" s="242">
        <v>142</v>
      </c>
      <c r="Q10" s="248">
        <v>227</v>
      </c>
      <c r="R10" s="248">
        <v>92</v>
      </c>
      <c r="S10" s="248">
        <v>1763</v>
      </c>
      <c r="T10" s="249">
        <v>53609</v>
      </c>
      <c r="U10" s="229"/>
      <c r="V10" s="229"/>
      <c r="W10" s="229"/>
      <c r="X10" s="229"/>
      <c r="Y10" s="14"/>
      <c r="Z10" s="14"/>
      <c r="AA10" s="14"/>
    </row>
    <row r="11" spans="1:27" s="2" customFormat="1" ht="55.5" customHeight="1">
      <c r="A11" s="250">
        <v>2015</v>
      </c>
      <c r="B11" s="251">
        <v>270</v>
      </c>
      <c r="C11" s="251">
        <v>3643</v>
      </c>
      <c r="D11" s="251">
        <v>9346</v>
      </c>
      <c r="E11" s="251">
        <v>27946</v>
      </c>
      <c r="F11" s="252">
        <v>14553</v>
      </c>
      <c r="G11" s="252">
        <v>580</v>
      </c>
      <c r="H11" s="252">
        <v>36</v>
      </c>
      <c r="I11" s="252">
        <v>591</v>
      </c>
      <c r="J11" s="252">
        <v>844</v>
      </c>
      <c r="K11" s="252">
        <v>867</v>
      </c>
      <c r="L11" s="252">
        <v>154</v>
      </c>
      <c r="M11" s="251">
        <v>24</v>
      </c>
      <c r="N11" s="251" t="s">
        <v>220</v>
      </c>
      <c r="O11" s="251">
        <v>178</v>
      </c>
      <c r="P11" s="251">
        <v>324</v>
      </c>
      <c r="Q11" s="252">
        <v>576</v>
      </c>
      <c r="R11" s="252">
        <v>207</v>
      </c>
      <c r="S11" s="252">
        <v>2183</v>
      </c>
      <c r="T11" s="253">
        <v>62322</v>
      </c>
      <c r="U11" s="229"/>
      <c r="V11" s="229"/>
      <c r="W11" s="229"/>
      <c r="X11" s="229"/>
      <c r="Y11" s="14"/>
      <c r="Z11" s="14"/>
      <c r="AA11" s="14"/>
    </row>
    <row r="12" spans="1:27" s="2" customFormat="1" ht="55.5" customHeight="1">
      <c r="A12" s="254">
        <v>2016</v>
      </c>
      <c r="B12" s="255">
        <v>233</v>
      </c>
      <c r="C12" s="255">
        <v>4098</v>
      </c>
      <c r="D12" s="255">
        <v>12657</v>
      </c>
      <c r="E12" s="255">
        <v>49384</v>
      </c>
      <c r="F12" s="256">
        <v>28057</v>
      </c>
      <c r="G12" s="256">
        <v>296</v>
      </c>
      <c r="H12" s="256">
        <v>41</v>
      </c>
      <c r="I12" s="256">
        <v>560</v>
      </c>
      <c r="J12" s="256">
        <v>863</v>
      </c>
      <c r="K12" s="256">
        <v>840</v>
      </c>
      <c r="L12" s="256">
        <v>162</v>
      </c>
      <c r="M12" s="255">
        <v>18</v>
      </c>
      <c r="N12" s="255">
        <v>1</v>
      </c>
      <c r="O12" s="255">
        <v>368</v>
      </c>
      <c r="P12" s="255">
        <v>818</v>
      </c>
      <c r="Q12" s="256">
        <v>1434</v>
      </c>
      <c r="R12" s="256">
        <v>469</v>
      </c>
      <c r="S12" s="256">
        <v>812</v>
      </c>
      <c r="T12" s="257">
        <f>SUM(B12:S12)</f>
        <v>101111</v>
      </c>
      <c r="U12" s="229"/>
      <c r="V12" s="229"/>
      <c r="W12" s="229"/>
      <c r="X12" s="229"/>
      <c r="Y12" s="14"/>
      <c r="Z12" s="14"/>
      <c r="AA12" s="14"/>
    </row>
    <row r="13" spans="1:27" s="2" customFormat="1" ht="6" customHeight="1">
      <c r="A13" s="81"/>
      <c r="B13" s="81"/>
      <c r="C13" s="81"/>
      <c r="D13" s="81"/>
      <c r="E13" s="81"/>
      <c r="F13" s="81"/>
      <c r="G13" s="81"/>
      <c r="H13" s="81"/>
      <c r="I13" s="81"/>
      <c r="J13" s="81"/>
      <c r="K13" s="81"/>
      <c r="L13" s="81"/>
      <c r="M13" s="81"/>
      <c r="N13" s="237"/>
      <c r="O13" s="229"/>
      <c r="P13" s="229"/>
      <c r="Q13" s="229"/>
      <c r="R13" s="229"/>
      <c r="S13" s="229"/>
      <c r="T13" s="229"/>
      <c r="U13" s="229"/>
      <c r="V13" s="229"/>
      <c r="W13" s="229"/>
      <c r="X13" s="229"/>
      <c r="Y13" s="14"/>
      <c r="Z13" s="14"/>
      <c r="AA13" s="14"/>
    </row>
    <row r="14" spans="1:27" s="47" customFormat="1" ht="12.75" customHeight="1">
      <c r="A14" s="93" t="s">
        <v>146</v>
      </c>
      <c r="B14" s="93"/>
      <c r="C14" s="93"/>
      <c r="D14" s="93"/>
      <c r="E14" s="93"/>
      <c r="F14" s="93"/>
      <c r="G14" s="93"/>
      <c r="H14" s="93"/>
      <c r="I14" s="93"/>
      <c r="J14" s="93"/>
      <c r="K14" s="116"/>
      <c r="L14" s="116"/>
      <c r="M14" s="116"/>
      <c r="N14" s="239"/>
      <c r="O14" s="240"/>
      <c r="P14" s="243"/>
      <c r="Q14" s="349" t="s">
        <v>147</v>
      </c>
      <c r="R14" s="349"/>
      <c r="S14" s="349"/>
      <c r="T14" s="349"/>
      <c r="U14" s="243"/>
      <c r="V14" s="243"/>
      <c r="W14" s="243"/>
      <c r="X14" s="243"/>
      <c r="Y14" s="49"/>
      <c r="Z14" s="49"/>
      <c r="AA14" s="49"/>
    </row>
    <row r="15" spans="1:27" s="2" customFormat="1" ht="22.5">
      <c r="A15" s="81"/>
      <c r="B15" s="81"/>
      <c r="C15" s="81"/>
      <c r="D15" s="81"/>
      <c r="E15" s="81"/>
      <c r="F15" s="81"/>
      <c r="G15" s="81"/>
      <c r="H15" s="81"/>
      <c r="I15" s="81"/>
      <c r="J15" s="81"/>
      <c r="K15" s="81"/>
      <c r="L15" s="81"/>
      <c r="M15" s="81"/>
      <c r="N15" s="237"/>
      <c r="O15" s="229"/>
      <c r="P15" s="229"/>
      <c r="Q15" s="229"/>
      <c r="R15" s="229"/>
      <c r="S15" s="229"/>
      <c r="T15" s="229"/>
      <c r="U15" s="229"/>
      <c r="V15" s="229"/>
      <c r="W15" s="229"/>
      <c r="X15" s="229"/>
      <c r="Y15" s="14"/>
      <c r="Z15" s="14"/>
      <c r="AA15" s="14"/>
    </row>
    <row r="16" spans="1:27" s="2" customFormat="1" ht="18.75">
      <c r="A16" s="81"/>
      <c r="B16" s="81"/>
      <c r="C16" s="81"/>
      <c r="D16" s="81"/>
      <c r="E16" s="81"/>
      <c r="F16" s="81"/>
      <c r="G16" s="81"/>
      <c r="H16" s="81"/>
      <c r="I16" s="81"/>
      <c r="J16" s="81"/>
      <c r="K16" s="81"/>
      <c r="L16" s="81"/>
      <c r="M16" s="81"/>
      <c r="N16" s="229"/>
      <c r="O16" s="229"/>
      <c r="P16" s="229"/>
      <c r="Q16" s="229"/>
      <c r="R16" s="229"/>
      <c r="S16" s="229"/>
      <c r="T16" s="229"/>
      <c r="U16" s="229"/>
      <c r="V16" s="229"/>
      <c r="W16" s="229"/>
      <c r="X16" s="229"/>
      <c r="Y16" s="14"/>
      <c r="Z16" s="14"/>
      <c r="AA16" s="14"/>
    </row>
    <row r="17" spans="1:27" s="2" customFormat="1" ht="18.75">
      <c r="A17" s="81"/>
      <c r="B17" s="81"/>
      <c r="C17" s="81"/>
      <c r="D17" s="81"/>
      <c r="E17" s="81"/>
      <c r="F17" s="81"/>
      <c r="G17" s="81"/>
      <c r="H17" s="81"/>
      <c r="I17" s="81"/>
      <c r="J17" s="81"/>
      <c r="K17" s="81"/>
      <c r="L17" s="81"/>
      <c r="M17" s="81"/>
      <c r="N17" s="229"/>
      <c r="O17" s="229"/>
      <c r="P17" s="229"/>
      <c r="Q17" s="229"/>
      <c r="R17" s="229"/>
      <c r="S17" s="229"/>
      <c r="T17" s="229"/>
      <c r="U17" s="229"/>
      <c r="V17" s="229"/>
      <c r="W17" s="229"/>
      <c r="X17" s="229"/>
      <c r="Y17" s="14"/>
      <c r="Z17" s="14"/>
      <c r="AA17" s="14"/>
    </row>
    <row r="18" spans="1:27" s="2" customFormat="1" ht="18.75">
      <c r="A18" s="81"/>
      <c r="B18" s="81"/>
      <c r="C18" s="81"/>
      <c r="D18" s="81"/>
      <c r="E18" s="81"/>
      <c r="F18" s="81"/>
      <c r="G18" s="81"/>
      <c r="H18" s="81"/>
      <c r="I18" s="81"/>
      <c r="J18" s="81"/>
      <c r="K18" s="81"/>
      <c r="L18" s="81"/>
      <c r="M18" s="81"/>
      <c r="N18" s="229"/>
      <c r="O18" s="229"/>
      <c r="P18" s="229"/>
      <c r="Q18" s="229"/>
      <c r="R18" s="229"/>
      <c r="S18" s="229"/>
      <c r="T18" s="229"/>
      <c r="U18" s="229"/>
      <c r="V18" s="229"/>
      <c r="W18" s="229"/>
      <c r="X18" s="229"/>
      <c r="Y18" s="14"/>
      <c r="Z18" s="14"/>
      <c r="AA18" s="14"/>
    </row>
    <row r="19" spans="1:27" s="2" customFormat="1" ht="18.75">
      <c r="A19" s="81"/>
      <c r="B19" s="81"/>
      <c r="C19" s="81"/>
      <c r="D19" s="81"/>
      <c r="E19" s="81"/>
      <c r="F19" s="81"/>
      <c r="G19" s="81"/>
      <c r="H19" s="81"/>
      <c r="I19" s="81"/>
      <c r="J19" s="81"/>
      <c r="K19" s="81"/>
      <c r="L19" s="81"/>
      <c r="M19" s="81"/>
      <c r="N19" s="229"/>
      <c r="O19" s="229"/>
      <c r="P19" s="229"/>
      <c r="Q19" s="229"/>
      <c r="R19" s="229"/>
      <c r="S19" s="229"/>
      <c r="T19" s="229"/>
      <c r="U19" s="229"/>
      <c r="V19" s="229"/>
      <c r="W19" s="229"/>
      <c r="X19" s="229"/>
      <c r="Y19" s="14"/>
      <c r="Z19" s="14"/>
      <c r="AA19" s="14"/>
    </row>
    <row r="20" spans="1:27" s="2" customFormat="1" ht="18.75">
      <c r="A20" s="81"/>
      <c r="B20" s="81"/>
      <c r="C20" s="81"/>
      <c r="D20" s="81"/>
      <c r="E20" s="81"/>
      <c r="F20" s="81"/>
      <c r="G20" s="81"/>
      <c r="H20" s="81"/>
      <c r="I20" s="81"/>
      <c r="J20" s="81"/>
      <c r="K20" s="81"/>
      <c r="L20" s="81"/>
      <c r="M20" s="81"/>
      <c r="N20" s="229"/>
      <c r="O20" s="229"/>
      <c r="P20" s="229"/>
      <c r="Q20" s="229"/>
      <c r="R20" s="229"/>
      <c r="S20" s="229"/>
      <c r="T20" s="229"/>
      <c r="U20" s="229"/>
      <c r="V20" s="229"/>
      <c r="W20" s="229"/>
      <c r="X20" s="229"/>
      <c r="Y20" s="14"/>
      <c r="Z20" s="14"/>
      <c r="AA20" s="14"/>
    </row>
    <row r="21" spans="1:27" s="2" customFormat="1" ht="18.75">
      <c r="A21" s="81"/>
      <c r="B21" s="81"/>
      <c r="C21" s="81"/>
      <c r="D21" s="81"/>
      <c r="E21" s="81"/>
      <c r="F21" s="81"/>
      <c r="G21" s="81"/>
      <c r="H21" s="81"/>
      <c r="I21" s="81"/>
      <c r="J21" s="81"/>
      <c r="K21" s="81"/>
      <c r="L21" s="81"/>
      <c r="M21" s="81"/>
      <c r="N21" s="229"/>
      <c r="O21" s="229"/>
      <c r="P21" s="229"/>
      <c r="Q21" s="229"/>
      <c r="R21" s="229"/>
      <c r="S21" s="229"/>
      <c r="T21" s="229"/>
      <c r="U21" s="229"/>
      <c r="V21" s="229"/>
      <c r="W21" s="229"/>
      <c r="X21" s="229"/>
      <c r="Y21" s="14"/>
      <c r="Z21" s="14"/>
      <c r="AA21" s="14"/>
    </row>
    <row r="22" spans="1:27" s="2" customFormat="1" ht="18.75">
      <c r="A22" s="81"/>
      <c r="B22" s="81"/>
      <c r="C22" s="81"/>
      <c r="D22" s="81"/>
      <c r="E22" s="81"/>
      <c r="F22" s="81"/>
      <c r="G22" s="81"/>
      <c r="H22" s="81"/>
      <c r="I22" s="81"/>
      <c r="J22" s="81"/>
      <c r="K22" s="81"/>
      <c r="L22" s="81"/>
      <c r="M22" s="81"/>
      <c r="N22" s="229"/>
      <c r="O22" s="229"/>
      <c r="P22" s="229"/>
      <c r="Q22" s="229"/>
      <c r="R22" s="229"/>
      <c r="S22" s="229"/>
      <c r="T22" s="229"/>
      <c r="U22" s="229"/>
      <c r="V22" s="229"/>
      <c r="W22" s="229"/>
      <c r="X22" s="229"/>
      <c r="Y22" s="14"/>
      <c r="Z22" s="14"/>
      <c r="AA22" s="14"/>
    </row>
    <row r="23" spans="1:27" s="2" customFormat="1" ht="18.75">
      <c r="A23" s="81"/>
      <c r="B23" s="81"/>
      <c r="C23" s="81"/>
      <c r="D23" s="81"/>
      <c r="E23" s="81"/>
      <c r="F23" s="81"/>
      <c r="G23" s="81"/>
      <c r="H23" s="81"/>
      <c r="I23" s="81"/>
      <c r="J23" s="81"/>
      <c r="K23" s="81"/>
      <c r="L23" s="81"/>
      <c r="M23" s="81"/>
      <c r="N23" s="229"/>
      <c r="O23" s="229"/>
      <c r="P23" s="229"/>
      <c r="Q23" s="229"/>
      <c r="R23" s="229"/>
      <c r="S23" s="229"/>
      <c r="T23" s="229"/>
      <c r="U23" s="229"/>
      <c r="V23" s="229"/>
      <c r="W23" s="229"/>
      <c r="X23" s="229"/>
      <c r="Y23" s="14"/>
      <c r="Z23" s="14"/>
      <c r="AA23" s="14"/>
    </row>
    <row r="24" spans="1:27" s="2" customFormat="1" ht="18.75">
      <c r="A24" s="81"/>
      <c r="B24" s="81"/>
      <c r="C24" s="81"/>
      <c r="D24" s="81"/>
      <c r="E24" s="81"/>
      <c r="F24" s="81"/>
      <c r="G24" s="81"/>
      <c r="H24" s="81"/>
      <c r="I24" s="81"/>
      <c r="J24" s="81"/>
      <c r="K24" s="81"/>
      <c r="L24" s="81"/>
      <c r="M24" s="81"/>
      <c r="N24" s="229"/>
      <c r="O24" s="229"/>
      <c r="P24" s="229"/>
      <c r="Q24" s="229"/>
      <c r="R24" s="229"/>
      <c r="S24" s="229"/>
      <c r="T24" s="229"/>
      <c r="U24" s="229"/>
      <c r="V24" s="229"/>
      <c r="W24" s="229"/>
      <c r="X24" s="229"/>
      <c r="Y24" s="14"/>
      <c r="Z24" s="14"/>
      <c r="AA24" s="14"/>
    </row>
    <row r="25" spans="1:27" s="2" customFormat="1" ht="18.75">
      <c r="A25" s="81"/>
      <c r="B25" s="81"/>
      <c r="C25" s="81"/>
      <c r="D25" s="81"/>
      <c r="E25" s="81"/>
      <c r="F25" s="81"/>
      <c r="G25" s="81"/>
      <c r="H25" s="81"/>
      <c r="I25" s="81"/>
      <c r="J25" s="81"/>
      <c r="K25" s="81"/>
      <c r="L25" s="81"/>
      <c r="M25" s="81"/>
      <c r="N25" s="229"/>
      <c r="O25" s="229"/>
      <c r="P25" s="229"/>
      <c r="Q25" s="229"/>
      <c r="R25" s="229"/>
      <c r="S25" s="229"/>
      <c r="T25" s="229"/>
      <c r="U25" s="229"/>
      <c r="V25" s="229"/>
      <c r="W25" s="229"/>
      <c r="X25" s="229"/>
      <c r="Y25" s="14"/>
      <c r="Z25" s="14"/>
      <c r="AA25" s="14"/>
    </row>
    <row r="26" spans="1:27" s="2" customFormat="1" ht="18.75">
      <c r="A26" s="81"/>
      <c r="B26" s="81"/>
      <c r="C26" s="81"/>
      <c r="D26" s="81"/>
      <c r="E26" s="81"/>
      <c r="F26" s="81"/>
      <c r="G26" s="81"/>
      <c r="H26" s="81"/>
      <c r="I26" s="81"/>
      <c r="J26" s="81"/>
      <c r="K26" s="81"/>
      <c r="L26" s="81"/>
      <c r="M26" s="81"/>
      <c r="N26" s="229"/>
      <c r="O26" s="229"/>
      <c r="P26" s="229"/>
      <c r="Q26" s="229"/>
      <c r="R26" s="229"/>
      <c r="S26" s="229"/>
      <c r="T26" s="229"/>
      <c r="U26" s="229"/>
      <c r="V26" s="229"/>
      <c r="W26" s="229"/>
      <c r="X26" s="229"/>
      <c r="Y26" s="14"/>
      <c r="Z26" s="14"/>
      <c r="AA26" s="14"/>
    </row>
    <row r="27" spans="1:27" s="2" customFormat="1" ht="18.75">
      <c r="A27" s="81"/>
      <c r="B27" s="81"/>
      <c r="C27" s="81"/>
      <c r="D27" s="81"/>
      <c r="E27" s="81"/>
      <c r="F27" s="81"/>
      <c r="G27" s="81"/>
      <c r="H27" s="81"/>
      <c r="I27" s="81"/>
      <c r="J27" s="81"/>
      <c r="K27" s="81"/>
      <c r="L27" s="81"/>
      <c r="M27" s="81"/>
      <c r="N27" s="229"/>
      <c r="O27" s="229"/>
      <c r="P27" s="229"/>
      <c r="Q27" s="229"/>
      <c r="R27" s="229"/>
      <c r="S27" s="229"/>
      <c r="T27" s="229"/>
      <c r="U27" s="229"/>
      <c r="V27" s="229"/>
      <c r="W27" s="229"/>
      <c r="X27" s="229"/>
      <c r="Y27" s="14"/>
      <c r="Z27" s="14"/>
      <c r="AA27" s="14"/>
    </row>
    <row r="28" spans="1:27" s="2" customFormat="1" ht="18.75">
      <c r="A28" s="81"/>
      <c r="B28" s="81"/>
      <c r="C28" s="81"/>
      <c r="D28" s="81"/>
      <c r="E28" s="81"/>
      <c r="F28" s="81"/>
      <c r="G28" s="81"/>
      <c r="H28" s="81"/>
      <c r="I28" s="81"/>
      <c r="J28" s="81"/>
      <c r="K28" s="81"/>
      <c r="L28" s="81"/>
      <c r="M28" s="81"/>
      <c r="N28" s="229"/>
      <c r="O28" s="229"/>
      <c r="P28" s="229"/>
      <c r="Q28" s="229"/>
      <c r="R28" s="229"/>
      <c r="S28" s="229"/>
      <c r="T28" s="229"/>
      <c r="U28" s="229"/>
      <c r="V28" s="229"/>
      <c r="W28" s="229"/>
      <c r="X28" s="229"/>
      <c r="Y28" s="14"/>
      <c r="Z28" s="14"/>
      <c r="AA28" s="14"/>
    </row>
    <row r="29" spans="1:27" s="2" customFormat="1" ht="18.75">
      <c r="A29" s="81"/>
      <c r="B29" s="81"/>
      <c r="C29" s="81"/>
      <c r="D29" s="81"/>
      <c r="E29" s="81"/>
      <c r="F29" s="81"/>
      <c r="G29" s="81"/>
      <c r="H29" s="81"/>
      <c r="I29" s="81"/>
      <c r="J29" s="81"/>
      <c r="K29" s="81"/>
      <c r="L29" s="81"/>
      <c r="M29" s="81"/>
      <c r="N29" s="229"/>
      <c r="O29" s="229"/>
      <c r="P29" s="229"/>
      <c r="Q29" s="229"/>
      <c r="R29" s="229"/>
      <c r="S29" s="229"/>
      <c r="T29" s="229"/>
      <c r="U29" s="229"/>
      <c r="V29" s="229"/>
      <c r="W29" s="229"/>
      <c r="X29" s="229"/>
      <c r="Y29" s="14"/>
      <c r="Z29" s="14"/>
      <c r="AA29" s="14"/>
    </row>
    <row r="30" spans="1:27" s="2" customFormat="1" ht="18.75">
      <c r="A30" s="81"/>
      <c r="B30" s="81"/>
      <c r="C30" s="81"/>
      <c r="D30" s="81"/>
      <c r="E30" s="81"/>
      <c r="F30" s="81"/>
      <c r="G30" s="81"/>
      <c r="H30" s="81"/>
      <c r="I30" s="81"/>
      <c r="J30" s="81"/>
      <c r="K30" s="81"/>
      <c r="L30" s="81"/>
      <c r="M30" s="81"/>
      <c r="N30" s="229"/>
      <c r="O30" s="229"/>
      <c r="P30" s="229"/>
      <c r="Q30" s="229"/>
      <c r="R30" s="229"/>
      <c r="S30" s="229"/>
      <c r="T30" s="229"/>
      <c r="U30" s="229"/>
      <c r="V30" s="229"/>
      <c r="W30" s="229"/>
      <c r="X30" s="229"/>
      <c r="Y30" s="14"/>
      <c r="Z30" s="14"/>
      <c r="AA30" s="14"/>
    </row>
    <row r="31" spans="1:27" s="2" customFormat="1" ht="18.75">
      <c r="A31" s="81"/>
      <c r="B31" s="81"/>
      <c r="C31" s="81"/>
      <c r="D31" s="81"/>
      <c r="E31" s="81"/>
      <c r="F31" s="81"/>
      <c r="G31" s="81"/>
      <c r="H31" s="81"/>
      <c r="I31" s="81"/>
      <c r="J31" s="81"/>
      <c r="K31" s="81"/>
      <c r="L31" s="81"/>
      <c r="M31" s="81"/>
      <c r="N31" s="229"/>
      <c r="O31" s="229"/>
      <c r="P31" s="229"/>
      <c r="Q31" s="229"/>
      <c r="R31" s="229"/>
      <c r="S31" s="229"/>
      <c r="T31" s="229"/>
      <c r="U31" s="229"/>
      <c r="V31" s="229"/>
      <c r="W31" s="229"/>
      <c r="X31" s="229"/>
      <c r="Y31" s="14"/>
      <c r="Z31" s="14"/>
      <c r="AA31" s="1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sheetPr>
    <tabColor theme="0"/>
  </sheetPr>
  <dimension ref="A1:D12"/>
  <sheetViews>
    <sheetView rightToLeft="1" zoomScalePageLayoutView="0" workbookViewId="0" topLeftCell="A1">
      <selection activeCell="K23" sqref="K23"/>
    </sheetView>
  </sheetViews>
  <sheetFormatPr defaultColWidth="9.140625" defaultRowHeight="12.75"/>
  <cols>
    <col min="1" max="4" width="14.421875" style="82" customWidth="1"/>
    <col min="5" max="9" width="9.140625" style="82" customWidth="1"/>
  </cols>
  <sheetData>
    <row r="1" ht="18.75">
      <c r="A1" s="138" t="s">
        <v>216</v>
      </c>
    </row>
    <row r="3" spans="2:4" ht="18.75">
      <c r="B3" s="82">
        <v>2014</v>
      </c>
      <c r="C3" s="82">
        <v>2015</v>
      </c>
      <c r="D3" s="82">
        <v>2016</v>
      </c>
    </row>
    <row r="4" spans="1:4" ht="18.75">
      <c r="A4" s="82" t="s">
        <v>213</v>
      </c>
      <c r="B4" s="82">
        <v>675</v>
      </c>
      <c r="C4" s="82">
        <v>708</v>
      </c>
      <c r="D4" s="82">
        <v>791</v>
      </c>
    </row>
    <row r="5" spans="1:4" ht="18.75">
      <c r="A5" s="82" t="s">
        <v>214</v>
      </c>
      <c r="B5" s="82">
        <v>206</v>
      </c>
      <c r="C5" s="82">
        <v>222</v>
      </c>
      <c r="D5" s="82">
        <v>222</v>
      </c>
    </row>
    <row r="6" spans="1:4" ht="18.75">
      <c r="A6" s="82" t="s">
        <v>215</v>
      </c>
      <c r="B6" s="82">
        <v>132</v>
      </c>
      <c r="C6" s="82">
        <v>137</v>
      </c>
      <c r="D6" s="82">
        <v>143</v>
      </c>
    </row>
    <row r="8" ht="18.75">
      <c r="A8" s="138" t="s">
        <v>219</v>
      </c>
    </row>
    <row r="10" spans="2:4" ht="18.75">
      <c r="B10" s="82">
        <v>2014</v>
      </c>
      <c r="C10" s="82">
        <v>2015</v>
      </c>
      <c r="D10" s="82">
        <v>2016</v>
      </c>
    </row>
    <row r="11" spans="1:4" ht="18.75">
      <c r="A11" s="82" t="s">
        <v>217</v>
      </c>
      <c r="B11" s="82">
        <v>47862</v>
      </c>
      <c r="C11" s="82">
        <v>54627</v>
      </c>
      <c r="D11" s="82">
        <v>88822</v>
      </c>
    </row>
    <row r="12" spans="1:4" ht="18.75">
      <c r="A12" s="82" t="s">
        <v>218</v>
      </c>
      <c r="B12" s="82">
        <v>5747</v>
      </c>
      <c r="C12" s="82">
        <v>7698</v>
      </c>
      <c r="D12" s="82">
        <v>12289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rightToLeft="1" view="pageBreakPreview" zoomScale="99" zoomScaleNormal="75" zoomScaleSheetLayoutView="99" zoomScalePageLayoutView="0" workbookViewId="0" topLeftCell="A2">
      <selection activeCell="A3" sqref="A3:G3"/>
    </sheetView>
  </sheetViews>
  <sheetFormatPr defaultColWidth="9.140625" defaultRowHeight="12.75"/>
  <cols>
    <col min="1" max="1" width="20.8515625" style="146" customWidth="1"/>
    <col min="2" max="2" width="11.8515625" style="146" customWidth="1"/>
    <col min="3" max="5" width="21.57421875" style="146" customWidth="1"/>
    <col min="6" max="6" width="12.7109375" style="146" customWidth="1"/>
    <col min="7" max="7" width="22.00390625" style="146" customWidth="1"/>
    <col min="8" max="9" width="9.140625" style="146" customWidth="1"/>
    <col min="10" max="13" width="9.140625" style="66" customWidth="1"/>
    <col min="14" max="18" width="9.140625" style="17" customWidth="1"/>
    <col min="19" max="16384" width="9.140625" style="7" customWidth="1"/>
  </cols>
  <sheetData>
    <row r="1" spans="1:18" s="29" customFormat="1" ht="30" customHeight="1" hidden="1">
      <c r="A1" s="193"/>
      <c r="B1" s="193"/>
      <c r="C1" s="193"/>
      <c r="D1" s="193"/>
      <c r="E1" s="193"/>
      <c r="F1" s="193"/>
      <c r="G1" s="193"/>
      <c r="H1" s="193"/>
      <c r="I1" s="193"/>
      <c r="J1" s="70"/>
      <c r="K1" s="70"/>
      <c r="L1" s="70"/>
      <c r="M1" s="70"/>
      <c r="N1" s="28"/>
      <c r="O1" s="28"/>
      <c r="P1" s="28"/>
      <c r="Q1" s="28"/>
      <c r="R1" s="28"/>
    </row>
    <row r="2" spans="1:18" s="29" customFormat="1" ht="55.5" customHeight="1">
      <c r="A2" s="193"/>
      <c r="B2" s="193"/>
      <c r="C2" s="193"/>
      <c r="D2" s="193"/>
      <c r="E2" s="193"/>
      <c r="F2" s="193"/>
      <c r="G2" s="193"/>
      <c r="H2" s="193"/>
      <c r="I2" s="193"/>
      <c r="J2" s="70"/>
      <c r="K2" s="70"/>
      <c r="L2" s="70"/>
      <c r="M2" s="70"/>
      <c r="N2" s="28"/>
      <c r="O2" s="28"/>
      <c r="P2" s="28"/>
      <c r="Q2" s="28"/>
      <c r="R2" s="28"/>
    </row>
    <row r="3" spans="1:18" s="30" customFormat="1" ht="23.25" customHeight="1">
      <c r="A3" s="300" t="s">
        <v>185</v>
      </c>
      <c r="B3" s="300"/>
      <c r="C3" s="300"/>
      <c r="D3" s="300"/>
      <c r="E3" s="300"/>
      <c r="F3" s="301"/>
      <c r="G3" s="301"/>
      <c r="H3" s="148"/>
      <c r="I3" s="148"/>
      <c r="J3" s="64"/>
      <c r="K3" s="64"/>
      <c r="L3" s="64"/>
      <c r="M3" s="64"/>
      <c r="N3" s="27"/>
      <c r="O3" s="27"/>
      <c r="P3" s="27"/>
      <c r="Q3" s="27"/>
      <c r="R3" s="27"/>
    </row>
    <row r="4" spans="1:18" s="30" customFormat="1" ht="23.25" customHeight="1">
      <c r="A4" s="300" t="s">
        <v>207</v>
      </c>
      <c r="B4" s="300"/>
      <c r="C4" s="300"/>
      <c r="D4" s="300"/>
      <c r="E4" s="300"/>
      <c r="F4" s="302"/>
      <c r="G4" s="302"/>
      <c r="H4" s="147"/>
      <c r="I4" s="147"/>
      <c r="J4" s="73"/>
      <c r="K4" s="73"/>
      <c r="L4" s="73"/>
      <c r="M4" s="64"/>
      <c r="N4" s="27"/>
      <c r="O4" s="27"/>
      <c r="P4" s="27"/>
      <c r="Q4" s="27"/>
      <c r="R4" s="27"/>
    </row>
    <row r="5" spans="1:18" s="30" customFormat="1" ht="23.25" customHeight="1">
      <c r="A5" s="303" t="s">
        <v>228</v>
      </c>
      <c r="B5" s="304"/>
      <c r="C5" s="304"/>
      <c r="D5" s="304"/>
      <c r="E5" s="304"/>
      <c r="F5" s="304"/>
      <c r="G5" s="304"/>
      <c r="H5" s="147"/>
      <c r="I5" s="147"/>
      <c r="J5" s="73"/>
      <c r="K5" s="73"/>
      <c r="L5" s="73"/>
      <c r="M5" s="64"/>
      <c r="N5" s="27"/>
      <c r="O5" s="27"/>
      <c r="P5" s="27"/>
      <c r="Q5" s="27"/>
      <c r="R5" s="27"/>
    </row>
    <row r="6" spans="1:18" s="5" customFormat="1" ht="3" customHeight="1">
      <c r="A6" s="212"/>
      <c r="B6" s="197"/>
      <c r="C6" s="197"/>
      <c r="D6" s="197"/>
      <c r="E6" s="197"/>
      <c r="F6" s="212"/>
      <c r="G6" s="212"/>
      <c r="H6" s="212"/>
      <c r="I6" s="212"/>
      <c r="J6" s="74"/>
      <c r="K6" s="74"/>
      <c r="L6" s="74"/>
      <c r="M6" s="71"/>
      <c r="N6" s="18"/>
      <c r="O6" s="18"/>
      <c r="P6" s="18"/>
      <c r="Q6" s="18"/>
      <c r="R6" s="18"/>
    </row>
    <row r="7" ht="23.25" customHeight="1">
      <c r="A7" s="151" t="s">
        <v>75</v>
      </c>
    </row>
    <row r="8" spans="1:18" s="6" customFormat="1" ht="35.25" customHeight="1">
      <c r="A8" s="313" t="s">
        <v>10</v>
      </c>
      <c r="B8" s="314"/>
      <c r="C8" s="213">
        <v>2014</v>
      </c>
      <c r="D8" s="213">
        <v>2015</v>
      </c>
      <c r="E8" s="213">
        <v>2016</v>
      </c>
      <c r="F8" s="308" t="s">
        <v>5</v>
      </c>
      <c r="G8" s="309"/>
      <c r="H8" s="155"/>
      <c r="I8" s="155"/>
      <c r="J8" s="65"/>
      <c r="K8" s="65"/>
      <c r="L8" s="65"/>
      <c r="M8" s="65"/>
      <c r="N8" s="19"/>
      <c r="O8" s="19"/>
      <c r="P8" s="19"/>
      <c r="Q8" s="19"/>
      <c r="R8" s="19"/>
    </row>
    <row r="9" spans="1:7" ht="27.75" customHeight="1">
      <c r="A9" s="315" t="s">
        <v>11</v>
      </c>
      <c r="B9" s="161" t="s">
        <v>82</v>
      </c>
      <c r="C9" s="214">
        <v>2030</v>
      </c>
      <c r="D9" s="214">
        <f>(253+276+387+231+172+135+92+251+106+152+269+397)</f>
        <v>2721</v>
      </c>
      <c r="E9" s="266">
        <v>2769</v>
      </c>
      <c r="F9" s="163" t="s">
        <v>14</v>
      </c>
      <c r="G9" s="305" t="s">
        <v>13</v>
      </c>
    </row>
    <row r="10" spans="1:13" ht="23.25" customHeight="1">
      <c r="A10" s="316"/>
      <c r="B10" s="161" t="s">
        <v>57</v>
      </c>
      <c r="C10" s="214">
        <v>1905</v>
      </c>
      <c r="D10" s="214">
        <v>2356</v>
      </c>
      <c r="E10" s="266">
        <v>2578</v>
      </c>
      <c r="F10" s="163" t="s">
        <v>12</v>
      </c>
      <c r="G10" s="305"/>
      <c r="M10" s="75"/>
    </row>
    <row r="11" spans="1:7" ht="27.75" customHeight="1">
      <c r="A11" s="317" t="s">
        <v>15</v>
      </c>
      <c r="B11" s="164" t="s">
        <v>82</v>
      </c>
      <c r="C11" s="215">
        <v>3495</v>
      </c>
      <c r="D11" s="215">
        <v>3928</v>
      </c>
      <c r="E11" s="267">
        <v>4947</v>
      </c>
      <c r="F11" s="166" t="s">
        <v>14</v>
      </c>
      <c r="G11" s="310" t="s">
        <v>16</v>
      </c>
    </row>
    <row r="12" spans="1:7" ht="24.75" customHeight="1">
      <c r="A12" s="317"/>
      <c r="B12" s="164" t="s">
        <v>57</v>
      </c>
      <c r="C12" s="215">
        <v>3741</v>
      </c>
      <c r="D12" s="215">
        <v>3507</v>
      </c>
      <c r="E12" s="267">
        <v>4711</v>
      </c>
      <c r="F12" s="166" t="s">
        <v>12</v>
      </c>
      <c r="G12" s="310"/>
    </row>
    <row r="13" spans="1:7" ht="26.25" customHeight="1">
      <c r="A13" s="316" t="s">
        <v>158</v>
      </c>
      <c r="B13" s="161" t="s">
        <v>82</v>
      </c>
      <c r="C13" s="214">
        <v>1081</v>
      </c>
      <c r="D13" s="214">
        <v>708</v>
      </c>
      <c r="E13" s="266">
        <v>963</v>
      </c>
      <c r="F13" s="163" t="s">
        <v>14</v>
      </c>
      <c r="G13" s="305" t="s">
        <v>159</v>
      </c>
    </row>
    <row r="14" spans="1:7" ht="24" customHeight="1">
      <c r="A14" s="316"/>
      <c r="B14" s="161" t="s">
        <v>57</v>
      </c>
      <c r="C14" s="214">
        <v>1363</v>
      </c>
      <c r="D14" s="214">
        <v>965</v>
      </c>
      <c r="E14" s="266">
        <v>1037</v>
      </c>
      <c r="F14" s="163" t="s">
        <v>12</v>
      </c>
      <c r="G14" s="305"/>
    </row>
    <row r="15" spans="1:7" ht="26.25" customHeight="1">
      <c r="A15" s="317" t="s">
        <v>17</v>
      </c>
      <c r="B15" s="164" t="s">
        <v>82</v>
      </c>
      <c r="C15" s="215">
        <v>7181</v>
      </c>
      <c r="D15" s="215">
        <v>7677</v>
      </c>
      <c r="E15" s="267">
        <v>9058</v>
      </c>
      <c r="F15" s="166" t="s">
        <v>14</v>
      </c>
      <c r="G15" s="310" t="s">
        <v>18</v>
      </c>
    </row>
    <row r="16" spans="1:7" ht="24.75" customHeight="1">
      <c r="A16" s="317"/>
      <c r="B16" s="164" t="s">
        <v>57</v>
      </c>
      <c r="C16" s="215">
        <v>7050</v>
      </c>
      <c r="D16" s="215">
        <v>6582</v>
      </c>
      <c r="E16" s="267">
        <v>8120</v>
      </c>
      <c r="F16" s="166" t="s">
        <v>12</v>
      </c>
      <c r="G16" s="310"/>
    </row>
    <row r="17" spans="1:7" ht="25.5" customHeight="1">
      <c r="A17" s="316" t="s">
        <v>19</v>
      </c>
      <c r="B17" s="161" t="s">
        <v>82</v>
      </c>
      <c r="C17" s="214">
        <v>1932</v>
      </c>
      <c r="D17" s="214">
        <v>2038</v>
      </c>
      <c r="E17" s="266">
        <v>2131</v>
      </c>
      <c r="F17" s="163" t="s">
        <v>14</v>
      </c>
      <c r="G17" s="305" t="s">
        <v>20</v>
      </c>
    </row>
    <row r="18" spans="1:7" ht="24" customHeight="1">
      <c r="A18" s="316"/>
      <c r="B18" s="161" t="s">
        <v>57</v>
      </c>
      <c r="C18" s="214">
        <v>1481</v>
      </c>
      <c r="D18" s="214">
        <v>1735</v>
      </c>
      <c r="E18" s="266">
        <v>1960</v>
      </c>
      <c r="F18" s="163" t="s">
        <v>12</v>
      </c>
      <c r="G18" s="305"/>
    </row>
    <row r="19" spans="1:8" ht="20.25" customHeight="1">
      <c r="A19" s="311" t="s">
        <v>3</v>
      </c>
      <c r="B19" s="167" t="s">
        <v>82</v>
      </c>
      <c r="C19" s="216">
        <f>SUM(C9,C11,C13,C15,C17)</f>
        <v>15719</v>
      </c>
      <c r="D19" s="216">
        <f>(D9+D11+D13+D15+D17)</f>
        <v>17072</v>
      </c>
      <c r="E19" s="216">
        <f>SUM(E9,E11,E13,E15,E17)</f>
        <v>19868</v>
      </c>
      <c r="F19" s="169" t="s">
        <v>14</v>
      </c>
      <c r="G19" s="306" t="s">
        <v>21</v>
      </c>
      <c r="H19" s="170"/>
    </row>
    <row r="20" spans="1:8" ht="20.25" customHeight="1">
      <c r="A20" s="312"/>
      <c r="B20" s="171" t="s">
        <v>57</v>
      </c>
      <c r="C20" s="217">
        <f>SUM(C10,C12,C14,C16,C18)</f>
        <v>15540</v>
      </c>
      <c r="D20" s="217">
        <f>(D10+D12+D14+D16+D18)</f>
        <v>15145</v>
      </c>
      <c r="E20" s="217">
        <f>SUM(E10,E12,E14,E16,E18)</f>
        <v>18406</v>
      </c>
      <c r="F20" s="173" t="s">
        <v>12</v>
      </c>
      <c r="G20" s="307"/>
      <c r="H20" s="170"/>
    </row>
    <row r="21" ht="4.5" customHeight="1">
      <c r="F21" s="84"/>
    </row>
    <row r="22" spans="1:18" s="9" customFormat="1" ht="16.5">
      <c r="A22" s="175" t="s">
        <v>22</v>
      </c>
      <c r="B22" s="176"/>
      <c r="C22" s="176"/>
      <c r="D22" s="176"/>
      <c r="E22" s="176"/>
      <c r="F22" s="176"/>
      <c r="G22" s="177" t="s">
        <v>23</v>
      </c>
      <c r="H22" s="176"/>
      <c r="I22" s="176"/>
      <c r="J22" s="68"/>
      <c r="K22" s="68"/>
      <c r="L22" s="68"/>
      <c r="M22" s="68"/>
      <c r="N22" s="50"/>
      <c r="O22" s="50"/>
      <c r="P22" s="50"/>
      <c r="Q22" s="50"/>
      <c r="R22" s="50"/>
    </row>
  </sheetData>
  <sheetProtection/>
  <mergeCells count="17">
    <mergeCell ref="A19:A20"/>
    <mergeCell ref="A8:B8"/>
    <mergeCell ref="A9:A10"/>
    <mergeCell ref="A11:A12"/>
    <mergeCell ref="A13:A14"/>
    <mergeCell ref="A15:A16"/>
    <mergeCell ref="A17:A18"/>
    <mergeCell ref="A3:G3"/>
    <mergeCell ref="A4:G4"/>
    <mergeCell ref="A5:G5"/>
    <mergeCell ref="G17:G18"/>
    <mergeCell ref="G19:G20"/>
    <mergeCell ref="F8:G8"/>
    <mergeCell ref="G11:G12"/>
    <mergeCell ref="G13:G14"/>
    <mergeCell ref="G15:G16"/>
    <mergeCell ref="G9:G10"/>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2:Q21"/>
  <sheetViews>
    <sheetView rightToLeft="1" view="pageBreakPreview" zoomScaleNormal="75" zoomScaleSheetLayoutView="100" zoomScalePageLayoutView="0" workbookViewId="0" topLeftCell="A1">
      <selection activeCell="A2" sqref="A2:E2"/>
    </sheetView>
  </sheetViews>
  <sheetFormatPr defaultColWidth="9.140625" defaultRowHeight="12.75"/>
  <cols>
    <col min="1" max="1" width="28.00390625" style="146" customWidth="1"/>
    <col min="2" max="4" width="24.7109375" style="146" customWidth="1"/>
    <col min="5" max="5" width="30.57421875" style="146" customWidth="1"/>
    <col min="6" max="8" width="9.140625" style="146" customWidth="1"/>
    <col min="9" max="12" width="9.140625" style="66" customWidth="1"/>
    <col min="13" max="17" width="9.140625" style="17" customWidth="1"/>
    <col min="18" max="16384" width="9.140625" style="7" customWidth="1"/>
  </cols>
  <sheetData>
    <row r="1" ht="44.25" customHeight="1"/>
    <row r="2" spans="1:17" s="30" customFormat="1" ht="21" customHeight="1">
      <c r="A2" s="300" t="s">
        <v>24</v>
      </c>
      <c r="B2" s="300"/>
      <c r="C2" s="300"/>
      <c r="D2" s="300"/>
      <c r="E2" s="301"/>
      <c r="F2" s="148"/>
      <c r="G2" s="148"/>
      <c r="H2" s="148"/>
      <c r="I2" s="64"/>
      <c r="J2" s="64"/>
      <c r="K2" s="64"/>
      <c r="L2" s="64"/>
      <c r="M2" s="27"/>
      <c r="N2" s="27"/>
      <c r="O2" s="27"/>
      <c r="P2" s="27"/>
      <c r="Q2" s="27"/>
    </row>
    <row r="3" spans="1:17" s="30" customFormat="1" ht="21" customHeight="1">
      <c r="A3" s="300" t="s">
        <v>25</v>
      </c>
      <c r="B3" s="300"/>
      <c r="C3" s="300"/>
      <c r="D3" s="300"/>
      <c r="E3" s="301"/>
      <c r="F3" s="148"/>
      <c r="G3" s="148"/>
      <c r="H3" s="148"/>
      <c r="I3" s="64"/>
      <c r="J3" s="64"/>
      <c r="K3" s="64"/>
      <c r="L3" s="64"/>
      <c r="M3" s="27"/>
      <c r="N3" s="27"/>
      <c r="O3" s="27"/>
      <c r="P3" s="27"/>
      <c r="Q3" s="27"/>
    </row>
    <row r="4" spans="1:17" s="30" customFormat="1" ht="21" customHeight="1">
      <c r="A4" s="318" t="s">
        <v>229</v>
      </c>
      <c r="B4" s="319"/>
      <c r="C4" s="319"/>
      <c r="D4" s="319"/>
      <c r="E4" s="319"/>
      <c r="F4" s="148"/>
      <c r="G4" s="148"/>
      <c r="H4" s="148"/>
      <c r="I4" s="64"/>
      <c r="J4" s="64"/>
      <c r="K4" s="64"/>
      <c r="L4" s="64"/>
      <c r="M4" s="27"/>
      <c r="N4" s="27"/>
      <c r="O4" s="27"/>
      <c r="P4" s="27"/>
      <c r="Q4" s="27"/>
    </row>
    <row r="5" spans="1:17" s="30" customFormat="1" ht="21" customHeight="1">
      <c r="A5" s="152"/>
      <c r="B5" s="152"/>
      <c r="C5" s="153"/>
      <c r="D5" s="150"/>
      <c r="E5" s="148"/>
      <c r="F5" s="148"/>
      <c r="G5" s="148"/>
      <c r="H5" s="148"/>
      <c r="I5" s="64"/>
      <c r="J5" s="64"/>
      <c r="K5" s="64"/>
      <c r="L5" s="64"/>
      <c r="M5" s="27"/>
      <c r="N5" s="27"/>
      <c r="O5" s="27"/>
      <c r="P5" s="27"/>
      <c r="Q5" s="27"/>
    </row>
    <row r="6" spans="1:17" s="29" customFormat="1" ht="21" customHeight="1">
      <c r="A6" s="151" t="s">
        <v>81</v>
      </c>
      <c r="B6" s="193"/>
      <c r="C6" s="193"/>
      <c r="D6" s="208"/>
      <c r="E6" s="193"/>
      <c r="F6" s="193"/>
      <c r="G6" s="193"/>
      <c r="H6" s="193"/>
      <c r="I6" s="70"/>
      <c r="J6" s="70"/>
      <c r="K6" s="70"/>
      <c r="L6" s="70"/>
      <c r="M6" s="28"/>
      <c r="N6" s="28"/>
      <c r="O6" s="28"/>
      <c r="P6" s="28"/>
      <c r="Q6" s="28"/>
    </row>
    <row r="7" spans="1:17" s="6" customFormat="1" ht="30" customHeight="1">
      <c r="A7" s="209" t="s">
        <v>2</v>
      </c>
      <c r="B7" s="186">
        <v>2014</v>
      </c>
      <c r="C7" s="186">
        <v>2015</v>
      </c>
      <c r="D7" s="186">
        <v>2016</v>
      </c>
      <c r="E7" s="320" t="s">
        <v>5</v>
      </c>
      <c r="F7" s="321"/>
      <c r="G7" s="155"/>
      <c r="H7" s="155"/>
      <c r="I7" s="65"/>
      <c r="J7" s="65"/>
      <c r="K7" s="65"/>
      <c r="L7" s="65"/>
      <c r="M7" s="19"/>
      <c r="N7" s="19"/>
      <c r="O7" s="19"/>
      <c r="P7" s="19"/>
      <c r="Q7" s="19"/>
    </row>
    <row r="8" spans="1:17" s="6" customFormat="1" ht="33.75" customHeight="1">
      <c r="A8" s="160" t="s">
        <v>54</v>
      </c>
      <c r="B8" s="268">
        <v>430</v>
      </c>
      <c r="C8" s="268">
        <v>437</v>
      </c>
      <c r="D8" s="268">
        <v>517</v>
      </c>
      <c r="E8" s="265" t="s">
        <v>71</v>
      </c>
      <c r="F8" s="155"/>
      <c r="G8" s="155"/>
      <c r="H8" s="155"/>
      <c r="I8" s="65"/>
      <c r="J8" s="65"/>
      <c r="K8" s="65"/>
      <c r="L8" s="65"/>
      <c r="M8" s="19"/>
      <c r="N8" s="19"/>
      <c r="O8" s="19"/>
      <c r="P8" s="19"/>
      <c r="Q8" s="19"/>
    </row>
    <row r="9" spans="1:17" s="5" customFormat="1" ht="33.75" customHeight="1">
      <c r="A9" s="201" t="s">
        <v>72</v>
      </c>
      <c r="B9" s="202">
        <v>806</v>
      </c>
      <c r="C9" s="202">
        <v>871</v>
      </c>
      <c r="D9" s="202">
        <v>929</v>
      </c>
      <c r="E9" s="263" t="s">
        <v>26</v>
      </c>
      <c r="F9" s="197"/>
      <c r="G9" s="197"/>
      <c r="H9" s="197"/>
      <c r="I9" s="71"/>
      <c r="J9" s="71"/>
      <c r="K9" s="71"/>
      <c r="L9" s="71"/>
      <c r="M9" s="18"/>
      <c r="N9" s="18"/>
      <c r="O9" s="18"/>
      <c r="P9" s="18"/>
      <c r="Q9" s="18"/>
    </row>
    <row r="10" spans="1:17" s="5" customFormat="1" ht="33.75" customHeight="1">
      <c r="A10" s="160" t="s">
        <v>27</v>
      </c>
      <c r="B10" s="200">
        <v>16</v>
      </c>
      <c r="C10" s="200">
        <v>18</v>
      </c>
      <c r="D10" s="200">
        <v>30</v>
      </c>
      <c r="E10" s="262" t="s">
        <v>28</v>
      </c>
      <c r="F10" s="197"/>
      <c r="G10" s="197"/>
      <c r="H10" s="197"/>
      <c r="I10" s="71"/>
      <c r="J10" s="71"/>
      <c r="K10" s="71"/>
      <c r="L10" s="71"/>
      <c r="M10" s="18"/>
      <c r="N10" s="18"/>
      <c r="O10" s="18"/>
      <c r="P10" s="18"/>
      <c r="Q10" s="18"/>
    </row>
    <row r="11" spans="1:17" s="5" customFormat="1" ht="33.75" customHeight="1">
      <c r="A11" s="201" t="s">
        <v>29</v>
      </c>
      <c r="B11" s="202">
        <v>242</v>
      </c>
      <c r="C11" s="202">
        <v>233</v>
      </c>
      <c r="D11" s="202">
        <v>203</v>
      </c>
      <c r="E11" s="263" t="s">
        <v>30</v>
      </c>
      <c r="F11" s="197"/>
      <c r="G11" s="197"/>
      <c r="H11" s="197"/>
      <c r="I11" s="71"/>
      <c r="J11" s="71"/>
      <c r="K11" s="71"/>
      <c r="L11" s="76"/>
      <c r="M11" s="18"/>
      <c r="N11" s="18"/>
      <c r="O11" s="18"/>
      <c r="P11" s="18"/>
      <c r="Q11" s="18"/>
    </row>
    <row r="12" spans="1:17" s="5" customFormat="1" ht="33.75" customHeight="1">
      <c r="A12" s="160" t="s">
        <v>61</v>
      </c>
      <c r="B12" s="200">
        <v>290</v>
      </c>
      <c r="C12" s="200">
        <v>277</v>
      </c>
      <c r="D12" s="200">
        <v>279</v>
      </c>
      <c r="E12" s="259" t="s">
        <v>83</v>
      </c>
      <c r="F12" s="197"/>
      <c r="G12" s="197"/>
      <c r="H12" s="197"/>
      <c r="I12" s="71"/>
      <c r="J12" s="71"/>
      <c r="K12" s="71"/>
      <c r="L12" s="71"/>
      <c r="M12" s="18"/>
      <c r="N12" s="18"/>
      <c r="O12" s="18"/>
      <c r="P12" s="18"/>
      <c r="Q12" s="18"/>
    </row>
    <row r="13" spans="1:17" s="5" customFormat="1" ht="33.75" customHeight="1">
      <c r="A13" s="201" t="s">
        <v>31</v>
      </c>
      <c r="B13" s="202">
        <v>1</v>
      </c>
      <c r="C13" s="202">
        <v>6</v>
      </c>
      <c r="D13" s="202">
        <v>3</v>
      </c>
      <c r="E13" s="260" t="s">
        <v>32</v>
      </c>
      <c r="F13" s="197"/>
      <c r="G13" s="197"/>
      <c r="H13" s="197"/>
      <c r="I13" s="71"/>
      <c r="J13" s="71"/>
      <c r="K13" s="71"/>
      <c r="L13" s="71"/>
      <c r="M13" s="18"/>
      <c r="N13" s="18"/>
      <c r="O13" s="18"/>
      <c r="P13" s="18"/>
      <c r="Q13" s="18"/>
    </row>
    <row r="14" spans="1:17" s="5" customFormat="1" ht="33.75" customHeight="1">
      <c r="A14" s="189" t="s">
        <v>177</v>
      </c>
      <c r="B14" s="269">
        <v>600</v>
      </c>
      <c r="C14" s="269">
        <v>549</v>
      </c>
      <c r="D14" s="269">
        <v>580</v>
      </c>
      <c r="E14" s="264" t="s">
        <v>178</v>
      </c>
      <c r="F14" s="197"/>
      <c r="G14" s="197"/>
      <c r="H14" s="197"/>
      <c r="I14" s="71"/>
      <c r="J14" s="71"/>
      <c r="K14" s="71"/>
      <c r="L14" s="71"/>
      <c r="M14" s="18"/>
      <c r="N14" s="18"/>
      <c r="O14" s="18"/>
      <c r="P14" s="18"/>
      <c r="Q14" s="18"/>
    </row>
    <row r="15" spans="1:17" s="42" customFormat="1" ht="23.25" customHeight="1">
      <c r="A15" s="210" t="s">
        <v>3</v>
      </c>
      <c r="B15" s="270">
        <v>2009</v>
      </c>
      <c r="C15" s="270">
        <f>SUM(C8:C14)</f>
        <v>2391</v>
      </c>
      <c r="D15" s="270">
        <f>SUM(D8:D14)</f>
        <v>2541</v>
      </c>
      <c r="E15" s="261" t="s">
        <v>0</v>
      </c>
      <c r="F15" s="211"/>
      <c r="G15" s="170"/>
      <c r="H15" s="170"/>
      <c r="I15" s="67"/>
      <c r="J15" s="67"/>
      <c r="K15" s="67"/>
      <c r="L15" s="67"/>
      <c r="M15" s="20"/>
      <c r="N15" s="20"/>
      <c r="O15" s="20"/>
      <c r="P15" s="20"/>
      <c r="Q15" s="20"/>
    </row>
    <row r="16" ht="5.25" customHeight="1"/>
    <row r="17" spans="1:17" s="9" customFormat="1" ht="16.5">
      <c r="A17" s="175" t="s">
        <v>22</v>
      </c>
      <c r="B17" s="176"/>
      <c r="C17" s="176"/>
      <c r="D17" s="176"/>
      <c r="E17" s="177" t="s">
        <v>23</v>
      </c>
      <c r="F17" s="176"/>
      <c r="G17" s="176"/>
      <c r="H17" s="176"/>
      <c r="I17" s="68"/>
      <c r="J17" s="68"/>
      <c r="K17" s="68"/>
      <c r="L17" s="68"/>
      <c r="M17" s="50"/>
      <c r="N17" s="50"/>
      <c r="O17" s="50"/>
      <c r="P17" s="50"/>
      <c r="Q17" s="50"/>
    </row>
    <row r="21" ht="18.75">
      <c r="E21" s="84"/>
    </row>
  </sheetData>
  <sheetProtection/>
  <mergeCells count="4">
    <mergeCell ref="A2:E2"/>
    <mergeCell ref="A3:E3"/>
    <mergeCell ref="A4:E4"/>
    <mergeCell ref="E7:F7"/>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21"/>
  <sheetViews>
    <sheetView rightToLeft="1" view="pageBreakPreview" zoomScaleNormal="75" zoomScaleSheetLayoutView="100" zoomScalePageLayoutView="0" workbookViewId="0" topLeftCell="A1">
      <selection activeCell="I13" sqref="I13"/>
    </sheetView>
  </sheetViews>
  <sheetFormatPr defaultColWidth="9.140625" defaultRowHeight="12.75"/>
  <cols>
    <col min="1" max="1" width="31.28125" style="146" customWidth="1"/>
    <col min="2" max="4" width="22.8515625" style="146" customWidth="1"/>
    <col min="5" max="5" width="3.7109375" style="146" customWidth="1"/>
    <col min="6" max="6" width="5.57421875" style="146" customWidth="1"/>
    <col min="7" max="7" width="24.00390625" style="146" customWidth="1"/>
    <col min="8" max="9" width="9.140625" style="146" customWidth="1"/>
    <col min="10" max="13" width="9.140625" style="66" customWidth="1"/>
    <col min="14" max="18" width="9.140625" style="17" customWidth="1"/>
    <col min="19" max="16384" width="9.140625" style="7" customWidth="1"/>
  </cols>
  <sheetData>
    <row r="1" spans="1:18" s="29" customFormat="1" ht="43.5" customHeight="1">
      <c r="A1" s="193"/>
      <c r="B1" s="193"/>
      <c r="C1" s="193"/>
      <c r="D1" s="193"/>
      <c r="E1" s="193"/>
      <c r="F1" s="193"/>
      <c r="G1" s="193"/>
      <c r="H1" s="193"/>
      <c r="I1" s="193"/>
      <c r="J1" s="70"/>
      <c r="K1" s="70"/>
      <c r="L1" s="70"/>
      <c r="M1" s="70"/>
      <c r="N1" s="28"/>
      <c r="O1" s="28"/>
      <c r="P1" s="28"/>
      <c r="Q1" s="28"/>
      <c r="R1" s="28"/>
    </row>
    <row r="2" spans="1:18" s="30" customFormat="1" ht="21.75" customHeight="1">
      <c r="A2" s="300" t="s">
        <v>33</v>
      </c>
      <c r="B2" s="300"/>
      <c r="C2" s="300"/>
      <c r="D2" s="300"/>
      <c r="E2" s="301"/>
      <c r="F2" s="301"/>
      <c r="G2" s="301"/>
      <c r="H2" s="148"/>
      <c r="I2" s="148"/>
      <c r="J2" s="64"/>
      <c r="K2" s="64"/>
      <c r="L2" s="64"/>
      <c r="M2" s="64"/>
      <c r="N2" s="27"/>
      <c r="O2" s="27"/>
      <c r="P2" s="27"/>
      <c r="Q2" s="27"/>
      <c r="R2" s="27"/>
    </row>
    <row r="3" spans="1:18" s="30" customFormat="1" ht="21.75" customHeight="1">
      <c r="A3" s="300" t="s">
        <v>34</v>
      </c>
      <c r="B3" s="300"/>
      <c r="C3" s="300"/>
      <c r="D3" s="300"/>
      <c r="E3" s="300"/>
      <c r="F3" s="301"/>
      <c r="G3" s="301"/>
      <c r="H3" s="148"/>
      <c r="I3" s="148"/>
      <c r="J3" s="64"/>
      <c r="K3" s="64"/>
      <c r="L3" s="64"/>
      <c r="M3" s="64"/>
      <c r="N3" s="27"/>
      <c r="O3" s="27"/>
      <c r="P3" s="27"/>
      <c r="Q3" s="27"/>
      <c r="R3" s="27"/>
    </row>
    <row r="4" spans="1:18" s="30" customFormat="1" ht="19.5" customHeight="1">
      <c r="A4" s="318" t="s">
        <v>229</v>
      </c>
      <c r="B4" s="319"/>
      <c r="C4" s="319"/>
      <c r="D4" s="319"/>
      <c r="E4" s="319"/>
      <c r="F4" s="319"/>
      <c r="G4" s="319"/>
      <c r="H4" s="148"/>
      <c r="I4" s="148"/>
      <c r="J4" s="64"/>
      <c r="K4" s="64"/>
      <c r="L4" s="64"/>
      <c r="M4" s="64"/>
      <c r="N4" s="27"/>
      <c r="O4" s="27"/>
      <c r="P4" s="27"/>
      <c r="Q4" s="27"/>
      <c r="R4" s="27"/>
    </row>
    <row r="5" spans="1:18" s="30" customFormat="1" ht="11.25" customHeight="1" hidden="1">
      <c r="A5" s="149"/>
      <c r="B5" s="150"/>
      <c r="C5" s="150"/>
      <c r="D5" s="150"/>
      <c r="E5" s="148"/>
      <c r="F5" s="148"/>
      <c r="G5" s="148"/>
      <c r="H5" s="148"/>
      <c r="I5" s="148"/>
      <c r="J5" s="64"/>
      <c r="K5" s="64"/>
      <c r="L5" s="64"/>
      <c r="M5" s="64"/>
      <c r="N5" s="27"/>
      <c r="O5" s="27"/>
      <c r="P5" s="27"/>
      <c r="Q5" s="27"/>
      <c r="R5" s="27"/>
    </row>
    <row r="6" spans="1:18" s="5" customFormat="1" ht="21.75" customHeight="1">
      <c r="A6" s="151" t="s">
        <v>80</v>
      </c>
      <c r="B6" s="194"/>
      <c r="C6" s="195"/>
      <c r="D6" s="196"/>
      <c r="E6" s="197"/>
      <c r="F6" s="197"/>
      <c r="G6" s="197"/>
      <c r="H6" s="197"/>
      <c r="I6" s="197"/>
      <c r="J6" s="71"/>
      <c r="K6" s="71"/>
      <c r="L6" s="71"/>
      <c r="M6" s="71"/>
      <c r="N6" s="18"/>
      <c r="O6" s="18"/>
      <c r="P6" s="18"/>
      <c r="Q6" s="18"/>
      <c r="R6" s="18"/>
    </row>
    <row r="7" spans="1:18" s="6" customFormat="1" ht="30.75" customHeight="1">
      <c r="A7" s="198" t="s">
        <v>2</v>
      </c>
      <c r="B7" s="199">
        <v>2014</v>
      </c>
      <c r="C7" s="199">
        <v>2015</v>
      </c>
      <c r="D7" s="199">
        <v>2016</v>
      </c>
      <c r="E7" s="308" t="s">
        <v>5</v>
      </c>
      <c r="F7" s="309"/>
      <c r="G7" s="309"/>
      <c r="H7" s="155"/>
      <c r="I7" s="155"/>
      <c r="J7" s="65"/>
      <c r="K7" s="65"/>
      <c r="L7" s="65"/>
      <c r="M7" s="65"/>
      <c r="N7" s="19"/>
      <c r="O7" s="19"/>
      <c r="P7" s="19"/>
      <c r="Q7" s="19"/>
      <c r="R7" s="19"/>
    </row>
    <row r="8" spans="1:18" s="5" customFormat="1" ht="36" customHeight="1">
      <c r="A8" s="160" t="s">
        <v>35</v>
      </c>
      <c r="B8" s="200">
        <v>13053</v>
      </c>
      <c r="C8" s="200">
        <v>11745</v>
      </c>
      <c r="D8" s="200">
        <v>10397</v>
      </c>
      <c r="E8" s="324" t="s">
        <v>36</v>
      </c>
      <c r="F8" s="325"/>
      <c r="G8" s="325"/>
      <c r="H8" s="197"/>
      <c r="I8" s="197"/>
      <c r="J8" s="71"/>
      <c r="K8" s="71"/>
      <c r="L8" s="71"/>
      <c r="M8" s="71"/>
      <c r="N8" s="18"/>
      <c r="O8" s="18"/>
      <c r="P8" s="18"/>
      <c r="Q8" s="18"/>
      <c r="R8" s="18"/>
    </row>
    <row r="9" spans="1:18" s="5" customFormat="1" ht="36" customHeight="1">
      <c r="A9" s="201" t="s">
        <v>37</v>
      </c>
      <c r="B9" s="202">
        <v>35994</v>
      </c>
      <c r="C9" s="202">
        <v>33314</v>
      </c>
      <c r="D9" s="202">
        <v>23283</v>
      </c>
      <c r="E9" s="322" t="s">
        <v>38</v>
      </c>
      <c r="F9" s="323"/>
      <c r="G9" s="323"/>
      <c r="H9" s="197"/>
      <c r="I9" s="197"/>
      <c r="J9" s="71"/>
      <c r="K9" s="71"/>
      <c r="L9" s="71"/>
      <c r="M9" s="71"/>
      <c r="N9" s="18"/>
      <c r="O9" s="18"/>
      <c r="P9" s="18"/>
      <c r="Q9" s="18"/>
      <c r="R9" s="18"/>
    </row>
    <row r="10" spans="1:18" s="5" customFormat="1" ht="36" customHeight="1">
      <c r="A10" s="160" t="s">
        <v>39</v>
      </c>
      <c r="B10" s="200">
        <v>93106</v>
      </c>
      <c r="C10" s="200">
        <v>113664</v>
      </c>
      <c r="D10" s="200">
        <v>93303</v>
      </c>
      <c r="E10" s="324" t="s">
        <v>40</v>
      </c>
      <c r="F10" s="325"/>
      <c r="G10" s="325"/>
      <c r="H10" s="197"/>
      <c r="I10" s="197"/>
      <c r="J10" s="71"/>
      <c r="K10" s="71"/>
      <c r="L10" s="71"/>
      <c r="M10" s="76"/>
      <c r="N10" s="18"/>
      <c r="O10" s="18"/>
      <c r="P10" s="18"/>
      <c r="Q10" s="18"/>
      <c r="R10" s="18"/>
    </row>
    <row r="11" spans="1:18" s="5" customFormat="1" ht="36" customHeight="1">
      <c r="A11" s="201" t="s">
        <v>41</v>
      </c>
      <c r="B11" s="202">
        <v>115653</v>
      </c>
      <c r="C11" s="202">
        <v>166407</v>
      </c>
      <c r="D11" s="202">
        <v>141505</v>
      </c>
      <c r="E11" s="322" t="s">
        <v>85</v>
      </c>
      <c r="F11" s="323"/>
      <c r="G11" s="323"/>
      <c r="H11" s="197"/>
      <c r="I11" s="197"/>
      <c r="J11" s="71"/>
      <c r="K11" s="71"/>
      <c r="L11" s="71"/>
      <c r="M11" s="71"/>
      <c r="N11" s="18"/>
      <c r="O11" s="18"/>
      <c r="P11" s="18"/>
      <c r="Q11" s="18"/>
      <c r="R11" s="18"/>
    </row>
    <row r="12" spans="1:18" s="5" customFormat="1" ht="36" customHeight="1">
      <c r="A12" s="160" t="s">
        <v>221</v>
      </c>
      <c r="B12" s="200" t="s">
        <v>227</v>
      </c>
      <c r="C12" s="200">
        <v>233</v>
      </c>
      <c r="D12" s="200">
        <v>1721</v>
      </c>
      <c r="E12" s="324" t="s">
        <v>222</v>
      </c>
      <c r="F12" s="325"/>
      <c r="G12" s="325"/>
      <c r="H12" s="197"/>
      <c r="I12" s="197"/>
      <c r="J12" s="71"/>
      <c r="K12" s="71"/>
      <c r="L12" s="71"/>
      <c r="M12" s="71"/>
      <c r="N12" s="18"/>
      <c r="O12" s="18"/>
      <c r="P12" s="18"/>
      <c r="Q12" s="18"/>
      <c r="R12" s="18"/>
    </row>
    <row r="13" spans="1:18" s="5" customFormat="1" ht="36" customHeight="1">
      <c r="A13" s="201" t="s">
        <v>223</v>
      </c>
      <c r="B13" s="202" t="s">
        <v>227</v>
      </c>
      <c r="C13" s="202">
        <v>1737</v>
      </c>
      <c r="D13" s="202">
        <v>6825</v>
      </c>
      <c r="E13" s="322" t="s">
        <v>224</v>
      </c>
      <c r="F13" s="323"/>
      <c r="G13" s="323"/>
      <c r="H13" s="197"/>
      <c r="I13" s="197"/>
      <c r="J13" s="71"/>
      <c r="K13" s="71"/>
      <c r="L13" s="71"/>
      <c r="M13" s="71"/>
      <c r="N13" s="18"/>
      <c r="O13" s="18"/>
      <c r="P13" s="18"/>
      <c r="Q13" s="18"/>
      <c r="R13" s="18"/>
    </row>
    <row r="14" spans="1:18" s="5" customFormat="1" ht="36" customHeight="1">
      <c r="A14" s="160" t="s">
        <v>225</v>
      </c>
      <c r="B14" s="200" t="s">
        <v>227</v>
      </c>
      <c r="C14" s="200">
        <v>76</v>
      </c>
      <c r="D14" s="200">
        <v>263</v>
      </c>
      <c r="E14" s="324" t="s">
        <v>226</v>
      </c>
      <c r="F14" s="325"/>
      <c r="G14" s="325"/>
      <c r="H14" s="197"/>
      <c r="I14" s="197"/>
      <c r="J14" s="71"/>
      <c r="K14" s="71"/>
      <c r="L14" s="71"/>
      <c r="M14" s="71"/>
      <c r="N14" s="18"/>
      <c r="O14" s="18"/>
      <c r="P14" s="18"/>
      <c r="Q14" s="18"/>
      <c r="R14" s="18"/>
    </row>
    <row r="15" spans="1:18" s="9" customFormat="1" ht="23.25" customHeight="1">
      <c r="A15" s="203" t="s">
        <v>3</v>
      </c>
      <c r="B15" s="204">
        <f>SUM(B8:B11)</f>
        <v>257806</v>
      </c>
      <c r="C15" s="204">
        <f>SUM(C8:C14)</f>
        <v>327176</v>
      </c>
      <c r="D15" s="204">
        <f>SUM(D8:D14)</f>
        <v>277297</v>
      </c>
      <c r="E15" s="326" t="s">
        <v>0</v>
      </c>
      <c r="F15" s="327"/>
      <c r="G15" s="327"/>
      <c r="H15" s="146"/>
      <c r="I15" s="146"/>
      <c r="J15" s="66"/>
      <c r="K15" s="66"/>
      <c r="L15" s="66"/>
      <c r="M15" s="66"/>
      <c r="N15" s="17"/>
      <c r="O15" s="17"/>
      <c r="P15" s="17"/>
      <c r="Q15" s="17"/>
      <c r="R15" s="17"/>
    </row>
    <row r="16" ht="7.5" customHeight="1"/>
    <row r="17" spans="1:18" s="10" customFormat="1" ht="21" customHeight="1">
      <c r="A17" s="175" t="s">
        <v>22</v>
      </c>
      <c r="B17" s="205"/>
      <c r="C17" s="205"/>
      <c r="D17" s="206"/>
      <c r="E17" s="205"/>
      <c r="F17" s="205"/>
      <c r="G17" s="177" t="s">
        <v>23</v>
      </c>
      <c r="H17" s="207"/>
      <c r="I17" s="207"/>
      <c r="J17" s="72"/>
      <c r="K17" s="72"/>
      <c r="L17" s="72"/>
      <c r="M17" s="72"/>
      <c r="N17" s="12"/>
      <c r="O17" s="12"/>
      <c r="P17" s="12"/>
      <c r="Q17" s="12"/>
      <c r="R17" s="12"/>
    </row>
    <row r="21" ht="18.75">
      <c r="F21" s="84"/>
    </row>
  </sheetData>
  <sheetProtection/>
  <mergeCells count="12">
    <mergeCell ref="E15:G15"/>
    <mergeCell ref="A2:G2"/>
    <mergeCell ref="A3:G3"/>
    <mergeCell ref="A4:G4"/>
    <mergeCell ref="E7:G7"/>
    <mergeCell ref="E8:G8"/>
    <mergeCell ref="E9:G9"/>
    <mergeCell ref="E10:G10"/>
    <mergeCell ref="E11:G11"/>
    <mergeCell ref="E12:G12"/>
    <mergeCell ref="E13:G13"/>
    <mergeCell ref="E14:G14"/>
  </mergeCells>
  <printOptions horizontalCentered="1"/>
  <pageMargins left="0.7086614173228347" right="0.7086614173228347" top="1.23"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rightToLeft="1" view="pageBreakPreview" zoomScaleNormal="75" zoomScaleSheetLayoutView="100" zoomScalePageLayoutView="0" workbookViewId="0" topLeftCell="A1">
      <selection activeCell="A2" sqref="A2:G2"/>
    </sheetView>
  </sheetViews>
  <sheetFormatPr defaultColWidth="9.140625" defaultRowHeight="12.75"/>
  <cols>
    <col min="1" max="1" width="16.421875" style="146" customWidth="1"/>
    <col min="2" max="2" width="11.140625" style="146" customWidth="1"/>
    <col min="3" max="5" width="23.140625" style="146" customWidth="1"/>
    <col min="6" max="6" width="12.7109375" style="146" customWidth="1"/>
    <col min="7" max="7" width="19.7109375" style="146" customWidth="1"/>
    <col min="8" max="8" width="24.8515625" style="146" bestFit="1" customWidth="1"/>
    <col min="9" max="9" width="9.140625" style="146" customWidth="1"/>
    <col min="10" max="13" width="9.140625" style="66" customWidth="1"/>
    <col min="14" max="18" width="9.140625" style="17" customWidth="1"/>
    <col min="19" max="16384" width="9.140625" style="7" customWidth="1"/>
  </cols>
  <sheetData>
    <row r="1" ht="48" customHeight="1"/>
    <row r="2" spans="1:18" s="30" customFormat="1" ht="21.75" customHeight="1">
      <c r="A2" s="300" t="s">
        <v>42</v>
      </c>
      <c r="B2" s="300"/>
      <c r="C2" s="300"/>
      <c r="D2" s="300"/>
      <c r="E2" s="301"/>
      <c r="F2" s="301"/>
      <c r="G2" s="301"/>
      <c r="H2" s="148"/>
      <c r="I2" s="148"/>
      <c r="J2" s="64"/>
      <c r="K2" s="64"/>
      <c r="L2" s="64"/>
      <c r="M2" s="64"/>
      <c r="N2" s="27"/>
      <c r="O2" s="27"/>
      <c r="P2" s="27"/>
      <c r="Q2" s="27"/>
      <c r="R2" s="27"/>
    </row>
    <row r="3" spans="1:18" s="30" customFormat="1" ht="21.75" customHeight="1">
      <c r="A3" s="300" t="s">
        <v>86</v>
      </c>
      <c r="B3" s="300"/>
      <c r="C3" s="300"/>
      <c r="D3" s="300"/>
      <c r="E3" s="300"/>
      <c r="F3" s="301"/>
      <c r="G3" s="301"/>
      <c r="H3" s="148"/>
      <c r="I3" s="148"/>
      <c r="J3" s="64"/>
      <c r="K3" s="64"/>
      <c r="L3" s="64"/>
      <c r="M3" s="64"/>
      <c r="N3" s="27"/>
      <c r="O3" s="27"/>
      <c r="P3" s="27"/>
      <c r="Q3" s="27"/>
      <c r="R3" s="27"/>
    </row>
    <row r="4" spans="1:18" s="30" customFormat="1" ht="21.75" customHeight="1">
      <c r="A4" s="318" t="s">
        <v>229</v>
      </c>
      <c r="B4" s="319"/>
      <c r="C4" s="319"/>
      <c r="D4" s="319"/>
      <c r="E4" s="319"/>
      <c r="F4" s="319"/>
      <c r="G4" s="319"/>
      <c r="H4" s="148"/>
      <c r="I4" s="148"/>
      <c r="J4" s="64"/>
      <c r="K4" s="64"/>
      <c r="L4" s="64"/>
      <c r="M4" s="64"/>
      <c r="N4" s="27"/>
      <c r="O4" s="27"/>
      <c r="P4" s="27"/>
      <c r="Q4" s="27"/>
      <c r="R4" s="27"/>
    </row>
    <row r="5" spans="1:18" s="30" customFormat="1" ht="0.75" customHeight="1">
      <c r="A5" s="149"/>
      <c r="B5" s="150"/>
      <c r="C5" s="150"/>
      <c r="D5" s="150"/>
      <c r="E5" s="148"/>
      <c r="F5" s="148"/>
      <c r="G5" s="148"/>
      <c r="H5" s="148"/>
      <c r="I5" s="148"/>
      <c r="J5" s="64"/>
      <c r="K5" s="64"/>
      <c r="L5" s="64"/>
      <c r="M5" s="64"/>
      <c r="N5" s="27"/>
      <c r="O5" s="27"/>
      <c r="P5" s="27"/>
      <c r="Q5" s="27"/>
      <c r="R5" s="27"/>
    </row>
    <row r="6" spans="1:18" s="30" customFormat="1" ht="21.75" customHeight="1">
      <c r="A6" s="151" t="s">
        <v>79</v>
      </c>
      <c r="B6" s="152"/>
      <c r="C6" s="153"/>
      <c r="D6" s="150"/>
      <c r="E6" s="148"/>
      <c r="F6" s="148"/>
      <c r="G6" s="148"/>
      <c r="H6" s="148"/>
      <c r="I6" s="148"/>
      <c r="J6" s="64"/>
      <c r="K6" s="64"/>
      <c r="L6" s="64"/>
      <c r="M6" s="64"/>
      <c r="N6" s="27"/>
      <c r="O6" s="27"/>
      <c r="P6" s="27"/>
      <c r="Q6" s="27"/>
      <c r="R6" s="27"/>
    </row>
    <row r="7" spans="1:18" s="6" customFormat="1" ht="30.75" customHeight="1">
      <c r="A7" s="313" t="s">
        <v>10</v>
      </c>
      <c r="B7" s="314"/>
      <c r="C7" s="186">
        <v>2014</v>
      </c>
      <c r="D7" s="186">
        <v>2015</v>
      </c>
      <c r="E7" s="186">
        <v>2016</v>
      </c>
      <c r="F7" s="308" t="s">
        <v>5</v>
      </c>
      <c r="G7" s="309"/>
      <c r="H7" s="155"/>
      <c r="I7" s="155"/>
      <c r="J7" s="65"/>
      <c r="K7" s="65"/>
      <c r="L7" s="65"/>
      <c r="M7" s="65"/>
      <c r="N7" s="19"/>
      <c r="O7" s="19"/>
      <c r="P7" s="19"/>
      <c r="Q7" s="19"/>
      <c r="R7" s="19"/>
    </row>
    <row r="8" spans="1:7" ht="26.25" customHeight="1">
      <c r="A8" s="316" t="s">
        <v>43</v>
      </c>
      <c r="B8" s="161" t="s">
        <v>44</v>
      </c>
      <c r="C8" s="187">
        <v>1014</v>
      </c>
      <c r="D8" s="187">
        <v>1153</v>
      </c>
      <c r="E8" s="187">
        <v>1964</v>
      </c>
      <c r="F8" s="163" t="s">
        <v>45</v>
      </c>
      <c r="G8" s="305" t="s">
        <v>46</v>
      </c>
    </row>
    <row r="9" spans="1:7" ht="26.25" customHeight="1">
      <c r="A9" s="316"/>
      <c r="B9" s="161" t="s">
        <v>210</v>
      </c>
      <c r="C9" s="187">
        <v>452</v>
      </c>
      <c r="D9" s="187">
        <v>1049</v>
      </c>
      <c r="E9" s="187">
        <v>1027</v>
      </c>
      <c r="F9" s="163" t="s">
        <v>211</v>
      </c>
      <c r="G9" s="305"/>
    </row>
    <row r="10" spans="1:13" ht="26.25" customHeight="1">
      <c r="A10" s="317" t="s">
        <v>47</v>
      </c>
      <c r="B10" s="164" t="s">
        <v>44</v>
      </c>
      <c r="C10" s="188">
        <v>2618</v>
      </c>
      <c r="D10" s="188">
        <v>2398</v>
      </c>
      <c r="E10" s="188">
        <v>3190</v>
      </c>
      <c r="F10" s="166" t="s">
        <v>45</v>
      </c>
      <c r="G10" s="310" t="s">
        <v>48</v>
      </c>
      <c r="M10" s="75"/>
    </row>
    <row r="11" spans="1:7" ht="26.25" customHeight="1">
      <c r="A11" s="317"/>
      <c r="B11" s="164" t="s">
        <v>210</v>
      </c>
      <c r="C11" s="188">
        <v>934</v>
      </c>
      <c r="D11" s="188">
        <v>1176</v>
      </c>
      <c r="E11" s="188">
        <v>1494</v>
      </c>
      <c r="F11" s="166" t="s">
        <v>211</v>
      </c>
      <c r="G11" s="310"/>
    </row>
    <row r="12" spans="1:7" ht="26.25" customHeight="1">
      <c r="A12" s="316" t="s">
        <v>179</v>
      </c>
      <c r="B12" s="161" t="s">
        <v>44</v>
      </c>
      <c r="C12" s="187">
        <v>802</v>
      </c>
      <c r="D12" s="187">
        <v>630</v>
      </c>
      <c r="E12" s="187">
        <v>662</v>
      </c>
      <c r="F12" s="163" t="s">
        <v>45</v>
      </c>
      <c r="G12" s="305" t="s">
        <v>180</v>
      </c>
    </row>
    <row r="13" spans="1:7" ht="26.25" customHeight="1">
      <c r="A13" s="316"/>
      <c r="B13" s="161" t="s">
        <v>210</v>
      </c>
      <c r="C13" s="187">
        <v>155</v>
      </c>
      <c r="D13" s="187">
        <v>315</v>
      </c>
      <c r="E13" s="187">
        <v>278</v>
      </c>
      <c r="F13" s="163" t="s">
        <v>211</v>
      </c>
      <c r="G13" s="305"/>
    </row>
    <row r="14" spans="1:7" ht="26.25" customHeight="1">
      <c r="A14" s="317" t="s">
        <v>49</v>
      </c>
      <c r="B14" s="164" t="s">
        <v>44</v>
      </c>
      <c r="C14" s="188">
        <v>936</v>
      </c>
      <c r="D14" s="188">
        <v>954</v>
      </c>
      <c r="E14" s="188">
        <v>931</v>
      </c>
      <c r="F14" s="166" t="s">
        <v>45</v>
      </c>
      <c r="G14" s="310" t="s">
        <v>50</v>
      </c>
    </row>
    <row r="15" spans="1:7" ht="26.25" customHeight="1">
      <c r="A15" s="317"/>
      <c r="B15" s="164" t="s">
        <v>210</v>
      </c>
      <c r="C15" s="188" t="s">
        <v>4</v>
      </c>
      <c r="D15" s="188">
        <v>13</v>
      </c>
      <c r="E15" s="188">
        <v>28</v>
      </c>
      <c r="F15" s="166" t="s">
        <v>211</v>
      </c>
      <c r="G15" s="310"/>
    </row>
    <row r="16" spans="1:7" ht="26.25" customHeight="1">
      <c r="A16" s="316" t="s">
        <v>53</v>
      </c>
      <c r="B16" s="161" t="s">
        <v>44</v>
      </c>
      <c r="C16" s="187">
        <v>4107</v>
      </c>
      <c r="D16" s="187">
        <v>3777</v>
      </c>
      <c r="E16" s="187">
        <v>4174</v>
      </c>
      <c r="F16" s="163" t="s">
        <v>45</v>
      </c>
      <c r="G16" s="305" t="s">
        <v>73</v>
      </c>
    </row>
    <row r="17" spans="1:7" ht="26.25" customHeight="1">
      <c r="A17" s="329"/>
      <c r="B17" s="161" t="s">
        <v>210</v>
      </c>
      <c r="C17" s="190">
        <v>2240</v>
      </c>
      <c r="D17" s="190">
        <v>1993</v>
      </c>
      <c r="E17" s="190">
        <v>2673</v>
      </c>
      <c r="F17" s="163" t="s">
        <v>211</v>
      </c>
      <c r="G17" s="328"/>
    </row>
    <row r="18" spans="1:18" s="43" customFormat="1" ht="23.25" customHeight="1">
      <c r="A18" s="311" t="s">
        <v>3</v>
      </c>
      <c r="B18" s="167" t="s">
        <v>44</v>
      </c>
      <c r="C18" s="191">
        <f aca="true" t="shared" si="0" ref="C18:E19">SUM(C8,C10,C12,C14,C16)</f>
        <v>9477</v>
      </c>
      <c r="D18" s="191">
        <f t="shared" si="0"/>
        <v>8912</v>
      </c>
      <c r="E18" s="191">
        <f t="shared" si="0"/>
        <v>10921</v>
      </c>
      <c r="F18" s="169" t="s">
        <v>45</v>
      </c>
      <c r="G18" s="306" t="s">
        <v>21</v>
      </c>
      <c r="H18" s="170"/>
      <c r="I18" s="170"/>
      <c r="J18" s="67"/>
      <c r="K18" s="67"/>
      <c r="L18" s="67"/>
      <c r="M18" s="67"/>
      <c r="N18" s="20"/>
      <c r="O18" s="20"/>
      <c r="P18" s="20"/>
      <c r="Q18" s="20"/>
      <c r="R18" s="20"/>
    </row>
    <row r="19" spans="1:18" s="43" customFormat="1" ht="23.25" customHeight="1">
      <c r="A19" s="312"/>
      <c r="B19" s="171" t="s">
        <v>210</v>
      </c>
      <c r="C19" s="192">
        <f t="shared" si="0"/>
        <v>3781</v>
      </c>
      <c r="D19" s="192">
        <f t="shared" si="0"/>
        <v>4546</v>
      </c>
      <c r="E19" s="192">
        <f t="shared" si="0"/>
        <v>5500</v>
      </c>
      <c r="F19" s="173" t="s">
        <v>211</v>
      </c>
      <c r="G19" s="307"/>
      <c r="H19" s="170"/>
      <c r="I19" s="170"/>
      <c r="J19" s="67"/>
      <c r="K19" s="67"/>
      <c r="L19" s="67"/>
      <c r="M19" s="67"/>
      <c r="N19" s="20"/>
      <c r="O19" s="20"/>
      <c r="P19" s="20"/>
      <c r="Q19" s="20"/>
      <c r="R19" s="20"/>
    </row>
    <row r="20" ht="7.5" customHeight="1"/>
    <row r="21" spans="1:18" s="9" customFormat="1" ht="12" customHeight="1">
      <c r="A21" s="175" t="s">
        <v>22</v>
      </c>
      <c r="B21" s="176"/>
      <c r="C21" s="176"/>
      <c r="D21" s="176"/>
      <c r="E21" s="176"/>
      <c r="F21" s="84"/>
      <c r="G21" s="177" t="s">
        <v>23</v>
      </c>
      <c r="H21" s="176"/>
      <c r="I21" s="176"/>
      <c r="J21" s="68"/>
      <c r="K21" s="68"/>
      <c r="L21" s="68"/>
      <c r="M21" s="68"/>
      <c r="N21" s="50"/>
      <c r="O21" s="50"/>
      <c r="P21" s="50"/>
      <c r="Q21" s="50"/>
      <c r="R21" s="50"/>
    </row>
    <row r="23" spans="3:5" ht="18.75">
      <c r="C23" s="185"/>
      <c r="D23" s="185"/>
      <c r="E23" s="185"/>
    </row>
  </sheetData>
  <sheetProtection/>
  <mergeCells count="17">
    <mergeCell ref="A18:A19"/>
    <mergeCell ref="G18:G19"/>
    <mergeCell ref="G8:G9"/>
    <mergeCell ref="G10:G11"/>
    <mergeCell ref="G12:G13"/>
    <mergeCell ref="G16:G17"/>
    <mergeCell ref="A16:A17"/>
    <mergeCell ref="A8:A9"/>
    <mergeCell ref="A10:A11"/>
    <mergeCell ref="A12:A13"/>
    <mergeCell ref="A14:A15"/>
    <mergeCell ref="G14:G15"/>
    <mergeCell ref="A2:G2"/>
    <mergeCell ref="A3:G3"/>
    <mergeCell ref="A4:G4"/>
    <mergeCell ref="F7:G7"/>
    <mergeCell ref="A7:B7"/>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R23"/>
  <sheetViews>
    <sheetView rightToLeft="1" view="pageBreakPreview" zoomScale="130" zoomScaleNormal="70" zoomScaleSheetLayoutView="130" zoomScalePageLayoutView="0" workbookViewId="0" topLeftCell="A1">
      <selection activeCell="A2" sqref="A2:G2"/>
    </sheetView>
  </sheetViews>
  <sheetFormatPr defaultColWidth="9.140625" defaultRowHeight="12.75"/>
  <cols>
    <col min="1" max="1" width="27.7109375" style="146" customWidth="1"/>
    <col min="2" max="2" width="12.7109375" style="170" customWidth="1"/>
    <col min="3" max="5" width="17.7109375" style="146" customWidth="1"/>
    <col min="6" max="6" width="13.140625" style="170" customWidth="1"/>
    <col min="7" max="7" width="28.140625" style="146" customWidth="1"/>
    <col min="8" max="9" width="9.140625" style="146" customWidth="1"/>
    <col min="10" max="13" width="9.140625" style="66" customWidth="1"/>
    <col min="14" max="18" width="9.140625" style="17" customWidth="1"/>
    <col min="19" max="16384" width="9.140625" style="7" customWidth="1"/>
  </cols>
  <sheetData>
    <row r="1" ht="40.5" customHeight="1"/>
    <row r="2" spans="1:18" s="30" customFormat="1" ht="21" customHeight="1">
      <c r="A2" s="300" t="s">
        <v>190</v>
      </c>
      <c r="B2" s="301"/>
      <c r="C2" s="301"/>
      <c r="D2" s="301"/>
      <c r="E2" s="301"/>
      <c r="F2" s="301"/>
      <c r="G2" s="301"/>
      <c r="H2" s="148"/>
      <c r="I2" s="148"/>
      <c r="J2" s="64"/>
      <c r="K2" s="64"/>
      <c r="L2" s="64"/>
      <c r="M2" s="64"/>
      <c r="N2" s="27"/>
      <c r="O2" s="27"/>
      <c r="P2" s="27"/>
      <c r="Q2" s="27"/>
      <c r="R2" s="27"/>
    </row>
    <row r="3" spans="1:18" s="30" customFormat="1" ht="18.75" customHeight="1">
      <c r="A3" s="300" t="s">
        <v>191</v>
      </c>
      <c r="B3" s="301"/>
      <c r="C3" s="301"/>
      <c r="D3" s="301"/>
      <c r="E3" s="301"/>
      <c r="F3" s="301"/>
      <c r="G3" s="301"/>
      <c r="H3" s="148"/>
      <c r="I3" s="148"/>
      <c r="J3" s="64"/>
      <c r="K3" s="64"/>
      <c r="L3" s="64"/>
      <c r="M3" s="64"/>
      <c r="N3" s="27"/>
      <c r="O3" s="27"/>
      <c r="P3" s="27"/>
      <c r="Q3" s="27"/>
      <c r="R3" s="27"/>
    </row>
    <row r="4" spans="1:18" s="30" customFormat="1" ht="16.5" customHeight="1">
      <c r="A4" s="318" t="s">
        <v>229</v>
      </c>
      <c r="B4" s="319"/>
      <c r="C4" s="319"/>
      <c r="D4" s="319"/>
      <c r="E4" s="319"/>
      <c r="F4" s="319"/>
      <c r="G4" s="319"/>
      <c r="H4" s="148"/>
      <c r="I4" s="148"/>
      <c r="J4" s="64"/>
      <c r="K4" s="64"/>
      <c r="L4" s="64"/>
      <c r="M4" s="64"/>
      <c r="N4" s="27"/>
      <c r="O4" s="27"/>
      <c r="P4" s="27"/>
      <c r="Q4" s="27"/>
      <c r="R4" s="27"/>
    </row>
    <row r="5" spans="1:18" s="30" customFormat="1" ht="13.5" customHeight="1" hidden="1">
      <c r="A5" s="149"/>
      <c r="B5" s="150"/>
      <c r="C5" s="150"/>
      <c r="D5" s="150"/>
      <c r="E5" s="148"/>
      <c r="F5" s="148"/>
      <c r="G5" s="148"/>
      <c r="H5" s="148"/>
      <c r="I5" s="148"/>
      <c r="J5" s="64"/>
      <c r="K5" s="64"/>
      <c r="L5" s="64"/>
      <c r="M5" s="64"/>
      <c r="N5" s="27"/>
      <c r="O5" s="27"/>
      <c r="P5" s="27"/>
      <c r="Q5" s="27"/>
      <c r="R5" s="27"/>
    </row>
    <row r="6" spans="1:18" s="30" customFormat="1" ht="21" customHeight="1">
      <c r="A6" s="151" t="s">
        <v>78</v>
      </c>
      <c r="B6" s="152"/>
      <c r="C6" s="153"/>
      <c r="D6" s="150"/>
      <c r="E6" s="148"/>
      <c r="F6" s="148"/>
      <c r="G6" s="148"/>
      <c r="H6" s="148"/>
      <c r="I6" s="148"/>
      <c r="J6" s="64"/>
      <c r="K6" s="64"/>
      <c r="L6" s="64"/>
      <c r="M6" s="64"/>
      <c r="N6" s="27"/>
      <c r="O6" s="27"/>
      <c r="P6" s="27"/>
      <c r="Q6" s="27"/>
      <c r="R6" s="27"/>
    </row>
    <row r="7" spans="1:18" s="6" customFormat="1" ht="27" customHeight="1">
      <c r="A7" s="331" t="s">
        <v>10</v>
      </c>
      <c r="B7" s="332"/>
      <c r="C7" s="182">
        <v>2014</v>
      </c>
      <c r="D7" s="182">
        <v>2015</v>
      </c>
      <c r="E7" s="182">
        <v>2016</v>
      </c>
      <c r="F7" s="330" t="s">
        <v>5</v>
      </c>
      <c r="G7" s="331"/>
      <c r="H7" s="183"/>
      <c r="I7" s="155"/>
      <c r="J7" s="65"/>
      <c r="K7" s="65"/>
      <c r="L7" s="65"/>
      <c r="M7" s="65"/>
      <c r="N7" s="19"/>
      <c r="O7" s="19"/>
      <c r="P7" s="19"/>
      <c r="Q7" s="19"/>
      <c r="R7" s="19"/>
    </row>
    <row r="8" spans="1:7" ht="27.75" customHeight="1">
      <c r="A8" s="316" t="s">
        <v>54</v>
      </c>
      <c r="B8" s="161" t="s">
        <v>44</v>
      </c>
      <c r="C8" s="162">
        <v>427</v>
      </c>
      <c r="D8" s="162">
        <v>437</v>
      </c>
      <c r="E8" s="162">
        <v>517</v>
      </c>
      <c r="F8" s="163" t="s">
        <v>55</v>
      </c>
      <c r="G8" s="305" t="s">
        <v>56</v>
      </c>
    </row>
    <row r="9" spans="1:7" ht="23.25" customHeight="1">
      <c r="A9" s="316"/>
      <c r="B9" s="161" t="s">
        <v>210</v>
      </c>
      <c r="C9" s="162">
        <v>458</v>
      </c>
      <c r="D9" s="162">
        <v>601</v>
      </c>
      <c r="E9" s="162">
        <v>582</v>
      </c>
      <c r="F9" s="163" t="s">
        <v>212</v>
      </c>
      <c r="G9" s="305"/>
    </row>
    <row r="10" spans="1:7" ht="27.75" customHeight="1">
      <c r="A10" s="317" t="s">
        <v>59</v>
      </c>
      <c r="B10" s="164" t="s">
        <v>44</v>
      </c>
      <c r="C10" s="165">
        <v>769</v>
      </c>
      <c r="D10" s="165">
        <v>871</v>
      </c>
      <c r="E10" s="165">
        <v>929</v>
      </c>
      <c r="F10" s="166" t="s">
        <v>55</v>
      </c>
      <c r="G10" s="310" t="s">
        <v>26</v>
      </c>
    </row>
    <row r="11" spans="1:13" ht="27.75" customHeight="1">
      <c r="A11" s="317"/>
      <c r="B11" s="164" t="s">
        <v>210</v>
      </c>
      <c r="C11" s="165">
        <v>532</v>
      </c>
      <c r="D11" s="165">
        <v>818</v>
      </c>
      <c r="E11" s="165">
        <v>1249</v>
      </c>
      <c r="F11" s="166" t="s">
        <v>211</v>
      </c>
      <c r="G11" s="310"/>
      <c r="M11" s="75"/>
    </row>
    <row r="12" spans="1:7" ht="27.75" customHeight="1">
      <c r="A12" s="316" t="s">
        <v>177</v>
      </c>
      <c r="B12" s="161" t="s">
        <v>44</v>
      </c>
      <c r="C12" s="162">
        <v>564</v>
      </c>
      <c r="D12" s="162">
        <v>549</v>
      </c>
      <c r="E12" s="162">
        <v>580</v>
      </c>
      <c r="F12" s="163" t="s">
        <v>55</v>
      </c>
      <c r="G12" s="305" t="s">
        <v>178</v>
      </c>
    </row>
    <row r="13" spans="1:7" ht="27.75" customHeight="1">
      <c r="A13" s="316"/>
      <c r="B13" s="161" t="s">
        <v>210</v>
      </c>
      <c r="C13" s="162">
        <v>507</v>
      </c>
      <c r="D13" s="162">
        <v>549</v>
      </c>
      <c r="E13" s="162">
        <v>573</v>
      </c>
      <c r="F13" s="163" t="s">
        <v>211</v>
      </c>
      <c r="G13" s="305"/>
    </row>
    <row r="14" spans="1:7" ht="27.75" customHeight="1">
      <c r="A14" s="317" t="s">
        <v>29</v>
      </c>
      <c r="B14" s="164" t="s">
        <v>44</v>
      </c>
      <c r="C14" s="165">
        <v>237</v>
      </c>
      <c r="D14" s="165">
        <v>233</v>
      </c>
      <c r="E14" s="165">
        <v>203</v>
      </c>
      <c r="F14" s="166" t="s">
        <v>55</v>
      </c>
      <c r="G14" s="310" t="s">
        <v>60</v>
      </c>
    </row>
    <row r="15" spans="1:7" ht="27.75" customHeight="1">
      <c r="A15" s="317"/>
      <c r="B15" s="164" t="s">
        <v>210</v>
      </c>
      <c r="C15" s="165">
        <v>226</v>
      </c>
      <c r="D15" s="165">
        <v>273</v>
      </c>
      <c r="E15" s="165">
        <v>226</v>
      </c>
      <c r="F15" s="166" t="s">
        <v>211</v>
      </c>
      <c r="G15" s="310"/>
    </row>
    <row r="16" spans="1:7" ht="27.75" customHeight="1">
      <c r="A16" s="316" t="s">
        <v>61</v>
      </c>
      <c r="B16" s="161" t="s">
        <v>44</v>
      </c>
      <c r="C16" s="162">
        <v>307</v>
      </c>
      <c r="D16" s="162">
        <v>277</v>
      </c>
      <c r="E16" s="162">
        <v>258</v>
      </c>
      <c r="F16" s="163" t="s">
        <v>55</v>
      </c>
      <c r="G16" s="305" t="s">
        <v>62</v>
      </c>
    </row>
    <row r="17" spans="1:7" ht="27.75" customHeight="1">
      <c r="A17" s="316"/>
      <c r="B17" s="161" t="s">
        <v>210</v>
      </c>
      <c r="C17" s="162">
        <v>246</v>
      </c>
      <c r="D17" s="162">
        <v>294</v>
      </c>
      <c r="E17" s="162">
        <v>276</v>
      </c>
      <c r="F17" s="163" t="s">
        <v>211</v>
      </c>
      <c r="G17" s="305"/>
    </row>
    <row r="18" spans="1:18" s="43" customFormat="1" ht="22.5" customHeight="1">
      <c r="A18" s="311" t="s">
        <v>3</v>
      </c>
      <c r="B18" s="167" t="s">
        <v>44</v>
      </c>
      <c r="C18" s="168">
        <f aca="true" t="shared" si="0" ref="C18:E19">SUM(C8,C10,C12,C14,C16)</f>
        <v>2304</v>
      </c>
      <c r="D18" s="168">
        <f t="shared" si="0"/>
        <v>2367</v>
      </c>
      <c r="E18" s="168">
        <f t="shared" si="0"/>
        <v>2487</v>
      </c>
      <c r="F18" s="169" t="s">
        <v>55</v>
      </c>
      <c r="G18" s="306" t="s">
        <v>21</v>
      </c>
      <c r="H18" s="170"/>
      <c r="I18" s="170"/>
      <c r="J18" s="67"/>
      <c r="K18" s="67"/>
      <c r="L18" s="67"/>
      <c r="M18" s="67"/>
      <c r="N18" s="20"/>
      <c r="O18" s="20"/>
      <c r="P18" s="20"/>
      <c r="Q18" s="20"/>
      <c r="R18" s="20"/>
    </row>
    <row r="19" spans="1:18" s="43" customFormat="1" ht="17.25" customHeight="1">
      <c r="A19" s="312"/>
      <c r="B19" s="173" t="s">
        <v>210</v>
      </c>
      <c r="C19" s="172">
        <f t="shared" si="0"/>
        <v>1969</v>
      </c>
      <c r="D19" s="172">
        <f t="shared" si="0"/>
        <v>2535</v>
      </c>
      <c r="E19" s="172">
        <f t="shared" si="0"/>
        <v>2906</v>
      </c>
      <c r="F19" s="173" t="s">
        <v>211</v>
      </c>
      <c r="G19" s="307"/>
      <c r="H19" s="170"/>
      <c r="I19" s="170"/>
      <c r="J19" s="67"/>
      <c r="K19" s="67"/>
      <c r="L19" s="67"/>
      <c r="M19" s="67"/>
      <c r="N19" s="20"/>
      <c r="O19" s="20"/>
      <c r="P19" s="20"/>
      <c r="Q19" s="20"/>
      <c r="R19" s="20"/>
    </row>
    <row r="20" spans="1:8" ht="7.5" customHeight="1">
      <c r="A20" s="161"/>
      <c r="B20" s="161"/>
      <c r="C20" s="174"/>
      <c r="D20" s="174"/>
      <c r="E20" s="174"/>
      <c r="F20" s="163"/>
      <c r="G20" s="163"/>
      <c r="H20" s="170"/>
    </row>
    <row r="21" spans="1:18" s="9" customFormat="1" ht="11.25" customHeight="1">
      <c r="A21" s="175" t="s">
        <v>22</v>
      </c>
      <c r="B21" s="184"/>
      <c r="C21" s="176"/>
      <c r="D21" s="176"/>
      <c r="E21" s="176"/>
      <c r="F21" s="85"/>
      <c r="G21" s="177" t="s">
        <v>23</v>
      </c>
      <c r="H21" s="176"/>
      <c r="I21" s="176"/>
      <c r="J21" s="68"/>
      <c r="K21" s="68"/>
      <c r="L21" s="68"/>
      <c r="M21" s="68"/>
      <c r="N21" s="50"/>
      <c r="O21" s="50"/>
      <c r="P21" s="50"/>
      <c r="Q21" s="50"/>
      <c r="R21" s="50"/>
    </row>
    <row r="22" spans="1:18" s="8" customFormat="1" ht="20.25" customHeight="1">
      <c r="A22" s="179"/>
      <c r="B22" s="178"/>
      <c r="C22" s="178"/>
      <c r="D22" s="180"/>
      <c r="E22" s="180"/>
      <c r="F22" s="163"/>
      <c r="G22" s="179"/>
      <c r="H22" s="181"/>
      <c r="I22" s="179"/>
      <c r="J22" s="69"/>
      <c r="K22" s="69"/>
      <c r="L22" s="69"/>
      <c r="M22" s="69"/>
      <c r="N22" s="11"/>
      <c r="O22" s="11"/>
      <c r="P22" s="11"/>
      <c r="Q22" s="11"/>
      <c r="R22" s="11"/>
    </row>
    <row r="23" spans="3:5" ht="18.75">
      <c r="C23" s="185"/>
      <c r="D23" s="185"/>
      <c r="E23" s="185"/>
    </row>
  </sheetData>
  <sheetProtection/>
  <mergeCells count="17">
    <mergeCell ref="A8:A9"/>
    <mergeCell ref="A2:G2"/>
    <mergeCell ref="A3:G3"/>
    <mergeCell ref="A4:G4"/>
    <mergeCell ref="F7:G7"/>
    <mergeCell ref="G8:G9"/>
    <mergeCell ref="A7:B7"/>
    <mergeCell ref="A18:A19"/>
    <mergeCell ref="G18:G19"/>
    <mergeCell ref="G10:G11"/>
    <mergeCell ref="G12:G13"/>
    <mergeCell ref="G14:G15"/>
    <mergeCell ref="G16:G17"/>
    <mergeCell ref="A16:A17"/>
    <mergeCell ref="A10:A11"/>
    <mergeCell ref="A12:A13"/>
    <mergeCell ref="A14:A15"/>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3"/>
  <sheetViews>
    <sheetView rightToLeft="1" view="pageBreakPreview" zoomScale="85" zoomScaleNormal="75" zoomScaleSheetLayoutView="85" zoomScalePageLayoutView="0" workbookViewId="0" topLeftCell="A1">
      <selection activeCell="A3" sqref="A3:G3"/>
    </sheetView>
  </sheetViews>
  <sheetFormatPr defaultColWidth="9.140625" defaultRowHeight="12.75"/>
  <cols>
    <col min="1" max="1" width="25.00390625" style="146" customWidth="1"/>
    <col min="2" max="2" width="9.57421875" style="146" customWidth="1"/>
    <col min="3" max="5" width="19.57421875" style="146" customWidth="1"/>
    <col min="6" max="6" width="11.7109375" style="146" customWidth="1"/>
    <col min="7" max="7" width="28.140625" style="146" customWidth="1"/>
    <col min="8" max="9" width="9.140625" style="146" customWidth="1"/>
    <col min="10" max="13" width="9.140625" style="66" customWidth="1"/>
    <col min="14" max="18" width="9.140625" style="17" customWidth="1"/>
    <col min="19" max="16384" width="9.140625" style="7" customWidth="1"/>
  </cols>
  <sheetData>
    <row r="1" ht="54.75" customHeight="1"/>
    <row r="2" spans="1:18" s="30" customFormat="1" ht="19.5" customHeight="1">
      <c r="A2" s="300" t="s">
        <v>192</v>
      </c>
      <c r="B2" s="301"/>
      <c r="C2" s="301"/>
      <c r="D2" s="301"/>
      <c r="E2" s="301"/>
      <c r="F2" s="301"/>
      <c r="G2" s="301"/>
      <c r="H2" s="148"/>
      <c r="I2" s="148"/>
      <c r="J2" s="64"/>
      <c r="K2" s="64"/>
      <c r="L2" s="64"/>
      <c r="M2" s="64"/>
      <c r="N2" s="27"/>
      <c r="O2" s="27"/>
      <c r="P2" s="27"/>
      <c r="Q2" s="27"/>
      <c r="R2" s="27"/>
    </row>
    <row r="3" spans="1:18" s="30" customFormat="1" ht="19.5" customHeight="1">
      <c r="A3" s="300" t="s">
        <v>193</v>
      </c>
      <c r="B3" s="300"/>
      <c r="C3" s="300"/>
      <c r="D3" s="300"/>
      <c r="E3" s="300"/>
      <c r="F3" s="302"/>
      <c r="G3" s="302"/>
      <c r="H3" s="148"/>
      <c r="I3" s="148"/>
      <c r="J3" s="64"/>
      <c r="K3" s="64"/>
      <c r="L3" s="64"/>
      <c r="M3" s="64"/>
      <c r="N3" s="27"/>
      <c r="O3" s="27"/>
      <c r="P3" s="27"/>
      <c r="Q3" s="27"/>
      <c r="R3" s="27"/>
    </row>
    <row r="4" spans="1:18" s="30" customFormat="1" ht="15.75" customHeight="1">
      <c r="A4" s="318" t="s">
        <v>229</v>
      </c>
      <c r="B4" s="318"/>
      <c r="C4" s="318"/>
      <c r="D4" s="318"/>
      <c r="E4" s="318"/>
      <c r="F4" s="333"/>
      <c r="G4" s="333"/>
      <c r="H4" s="148"/>
      <c r="I4" s="148"/>
      <c r="J4" s="64"/>
      <c r="K4" s="64"/>
      <c r="L4" s="64"/>
      <c r="M4" s="64"/>
      <c r="N4" s="27"/>
      <c r="O4" s="27"/>
      <c r="P4" s="27"/>
      <c r="Q4" s="27"/>
      <c r="R4" s="27"/>
    </row>
    <row r="5" spans="1:18" s="30" customFormat="1" ht="4.5" customHeight="1">
      <c r="A5" s="149"/>
      <c r="B5" s="150"/>
      <c r="C5" s="150"/>
      <c r="D5" s="150"/>
      <c r="E5" s="148"/>
      <c r="F5" s="148"/>
      <c r="G5" s="148"/>
      <c r="H5" s="148"/>
      <c r="I5" s="148"/>
      <c r="J5" s="64"/>
      <c r="K5" s="64"/>
      <c r="L5" s="64"/>
      <c r="M5" s="64"/>
      <c r="N5" s="27"/>
      <c r="O5" s="27"/>
      <c r="P5" s="27"/>
      <c r="Q5" s="27"/>
      <c r="R5" s="27"/>
    </row>
    <row r="6" spans="1:18" s="30" customFormat="1" ht="24.75" customHeight="1">
      <c r="A6" s="151" t="s">
        <v>204</v>
      </c>
      <c r="B6" s="152"/>
      <c r="C6" s="153"/>
      <c r="D6" s="150"/>
      <c r="E6" s="148"/>
      <c r="F6" s="148"/>
      <c r="G6" s="148"/>
      <c r="H6" s="148"/>
      <c r="I6" s="148"/>
      <c r="J6" s="64"/>
      <c r="K6" s="64"/>
      <c r="L6" s="64"/>
      <c r="M6" s="64"/>
      <c r="N6" s="27"/>
      <c r="O6" s="27"/>
      <c r="P6" s="27"/>
      <c r="Q6" s="27"/>
      <c r="R6" s="27"/>
    </row>
    <row r="7" spans="1:18" s="6" customFormat="1" ht="27" customHeight="1">
      <c r="A7" s="313" t="s">
        <v>10</v>
      </c>
      <c r="B7" s="314"/>
      <c r="C7" s="154">
        <v>2014</v>
      </c>
      <c r="D7" s="154">
        <v>2015</v>
      </c>
      <c r="E7" s="154">
        <v>2016</v>
      </c>
      <c r="F7" s="308" t="s">
        <v>5</v>
      </c>
      <c r="G7" s="334"/>
      <c r="H7" s="155"/>
      <c r="I7" s="155"/>
      <c r="J7" s="65"/>
      <c r="K7" s="65"/>
      <c r="L7" s="65"/>
      <c r="M7" s="65"/>
      <c r="N7" s="19"/>
      <c r="O7" s="19"/>
      <c r="P7" s="19"/>
      <c r="Q7" s="19"/>
      <c r="R7" s="19"/>
    </row>
    <row r="8" spans="1:8" ht="23.25" customHeight="1">
      <c r="A8" s="315" t="s">
        <v>63</v>
      </c>
      <c r="B8" s="156" t="s">
        <v>44</v>
      </c>
      <c r="C8" s="157">
        <v>1168</v>
      </c>
      <c r="D8" s="157">
        <v>1191</v>
      </c>
      <c r="E8" s="157">
        <v>1220</v>
      </c>
      <c r="F8" s="158" t="s">
        <v>55</v>
      </c>
      <c r="G8" s="335" t="s">
        <v>64</v>
      </c>
      <c r="H8" s="159"/>
    </row>
    <row r="9" spans="1:8" ht="23.25" customHeight="1">
      <c r="A9" s="316"/>
      <c r="B9" s="161" t="s">
        <v>57</v>
      </c>
      <c r="C9" s="162">
        <v>1022</v>
      </c>
      <c r="D9" s="162">
        <v>1208</v>
      </c>
      <c r="E9" s="162">
        <v>1357</v>
      </c>
      <c r="F9" s="163" t="s">
        <v>58</v>
      </c>
      <c r="G9" s="305"/>
      <c r="H9" s="159"/>
    </row>
    <row r="10" spans="1:13" ht="23.25" customHeight="1">
      <c r="A10" s="317" t="s">
        <v>66</v>
      </c>
      <c r="B10" s="164" t="s">
        <v>44</v>
      </c>
      <c r="C10" s="165">
        <v>1903</v>
      </c>
      <c r="D10" s="165">
        <v>1731</v>
      </c>
      <c r="E10" s="165">
        <v>1961</v>
      </c>
      <c r="F10" s="166" t="s">
        <v>55</v>
      </c>
      <c r="G10" s="310" t="s">
        <v>67</v>
      </c>
      <c r="H10" s="159"/>
      <c r="M10" s="75"/>
    </row>
    <row r="11" spans="1:8" ht="23.25" customHeight="1">
      <c r="A11" s="317"/>
      <c r="B11" s="164" t="s">
        <v>57</v>
      </c>
      <c r="C11" s="165">
        <v>1994</v>
      </c>
      <c r="D11" s="165">
        <v>1963</v>
      </c>
      <c r="E11" s="165">
        <v>2143</v>
      </c>
      <c r="F11" s="166" t="s">
        <v>12</v>
      </c>
      <c r="G11" s="310"/>
      <c r="H11" s="159"/>
    </row>
    <row r="12" spans="1:8" ht="23.25" customHeight="1">
      <c r="A12" s="316" t="s">
        <v>181</v>
      </c>
      <c r="B12" s="161" t="s">
        <v>44</v>
      </c>
      <c r="C12" s="162">
        <v>898</v>
      </c>
      <c r="D12" s="162">
        <v>828</v>
      </c>
      <c r="E12" s="162">
        <v>711</v>
      </c>
      <c r="F12" s="163" t="s">
        <v>55</v>
      </c>
      <c r="G12" s="305" t="s">
        <v>182</v>
      </c>
      <c r="H12" s="159"/>
    </row>
    <row r="13" spans="1:8" ht="23.25" customHeight="1">
      <c r="A13" s="316"/>
      <c r="B13" s="161" t="s">
        <v>57</v>
      </c>
      <c r="C13" s="162">
        <v>1094</v>
      </c>
      <c r="D13" s="162">
        <v>991</v>
      </c>
      <c r="E13" s="162">
        <v>850</v>
      </c>
      <c r="F13" s="163" t="s">
        <v>12</v>
      </c>
      <c r="G13" s="305"/>
      <c r="H13" s="159"/>
    </row>
    <row r="14" spans="1:8" ht="23.25" customHeight="1">
      <c r="A14" s="317" t="s">
        <v>52</v>
      </c>
      <c r="B14" s="164" t="s">
        <v>44</v>
      </c>
      <c r="C14" s="165">
        <v>2578</v>
      </c>
      <c r="D14" s="165">
        <v>1841</v>
      </c>
      <c r="E14" s="165">
        <v>2236</v>
      </c>
      <c r="F14" s="166" t="s">
        <v>55</v>
      </c>
      <c r="G14" s="310" t="s">
        <v>65</v>
      </c>
      <c r="H14" s="159"/>
    </row>
    <row r="15" spans="1:8" ht="23.25" customHeight="1">
      <c r="A15" s="317"/>
      <c r="B15" s="164" t="s">
        <v>57</v>
      </c>
      <c r="C15" s="165">
        <v>2193</v>
      </c>
      <c r="D15" s="165">
        <v>2184</v>
      </c>
      <c r="E15" s="165">
        <v>2092</v>
      </c>
      <c r="F15" s="166" t="s">
        <v>58</v>
      </c>
      <c r="G15" s="310"/>
      <c r="H15" s="159"/>
    </row>
    <row r="16" spans="1:8" ht="23.25" customHeight="1">
      <c r="A16" s="316" t="s">
        <v>51</v>
      </c>
      <c r="B16" s="161" t="s">
        <v>44</v>
      </c>
      <c r="C16" s="162">
        <v>928</v>
      </c>
      <c r="D16" s="162">
        <v>1008</v>
      </c>
      <c r="E16" s="162">
        <v>1063</v>
      </c>
      <c r="F16" s="163" t="s">
        <v>55</v>
      </c>
      <c r="G16" s="324" t="s">
        <v>87</v>
      </c>
      <c r="H16" s="159"/>
    </row>
    <row r="17" spans="1:8" ht="23.25" customHeight="1">
      <c r="A17" s="316"/>
      <c r="B17" s="161" t="s">
        <v>57</v>
      </c>
      <c r="C17" s="162">
        <v>915</v>
      </c>
      <c r="D17" s="162">
        <v>965</v>
      </c>
      <c r="E17" s="162">
        <v>910</v>
      </c>
      <c r="F17" s="163" t="s">
        <v>58</v>
      </c>
      <c r="G17" s="324"/>
      <c r="H17" s="159"/>
    </row>
    <row r="18" spans="1:18" s="43" customFormat="1" ht="23.25" customHeight="1">
      <c r="A18" s="311" t="s">
        <v>3</v>
      </c>
      <c r="B18" s="167" t="s">
        <v>44</v>
      </c>
      <c r="C18" s="168">
        <f aca="true" t="shared" si="0" ref="C18:E19">SUM(C8,C10,C12,C14,C16)</f>
        <v>7475</v>
      </c>
      <c r="D18" s="168">
        <f t="shared" si="0"/>
        <v>6599</v>
      </c>
      <c r="E18" s="168">
        <f t="shared" si="0"/>
        <v>7191</v>
      </c>
      <c r="F18" s="169" t="s">
        <v>55</v>
      </c>
      <c r="G18" s="306" t="s">
        <v>21</v>
      </c>
      <c r="H18" s="170"/>
      <c r="I18" s="170"/>
      <c r="J18" s="67"/>
      <c r="K18" s="67"/>
      <c r="L18" s="67"/>
      <c r="M18" s="67"/>
      <c r="N18" s="20"/>
      <c r="O18" s="20"/>
      <c r="P18" s="20"/>
      <c r="Q18" s="20"/>
      <c r="R18" s="20"/>
    </row>
    <row r="19" spans="1:18" s="43" customFormat="1" ht="23.25" customHeight="1">
      <c r="A19" s="312"/>
      <c r="B19" s="171" t="s">
        <v>57</v>
      </c>
      <c r="C19" s="172">
        <f t="shared" si="0"/>
        <v>7218</v>
      </c>
      <c r="D19" s="172">
        <f t="shared" si="0"/>
        <v>7311</v>
      </c>
      <c r="E19" s="172">
        <f t="shared" si="0"/>
        <v>7352</v>
      </c>
      <c r="F19" s="173" t="s">
        <v>58</v>
      </c>
      <c r="G19" s="307"/>
      <c r="H19" s="170"/>
      <c r="I19" s="170"/>
      <c r="J19" s="67"/>
      <c r="K19" s="67"/>
      <c r="L19" s="67"/>
      <c r="M19" s="67"/>
      <c r="N19" s="20"/>
      <c r="O19" s="20"/>
      <c r="P19" s="20"/>
      <c r="Q19" s="20"/>
      <c r="R19" s="20"/>
    </row>
    <row r="20" spans="1:8" ht="9.75" customHeight="1">
      <c r="A20" s="161"/>
      <c r="B20" s="161"/>
      <c r="C20" s="174"/>
      <c r="D20" s="174"/>
      <c r="E20" s="174"/>
      <c r="F20" s="163"/>
      <c r="G20" s="163"/>
      <c r="H20" s="170"/>
    </row>
    <row r="21" spans="1:18" s="9" customFormat="1" ht="16.5" customHeight="1">
      <c r="A21" s="175" t="s">
        <v>22</v>
      </c>
      <c r="B21" s="176"/>
      <c r="C21" s="176"/>
      <c r="D21" s="176"/>
      <c r="E21" s="176"/>
      <c r="F21" s="84"/>
      <c r="G21" s="177" t="s">
        <v>23</v>
      </c>
      <c r="H21" s="176"/>
      <c r="I21" s="176"/>
      <c r="J21" s="68"/>
      <c r="K21" s="68"/>
      <c r="L21" s="68"/>
      <c r="M21" s="68"/>
      <c r="N21" s="50"/>
      <c r="O21" s="50"/>
      <c r="P21" s="50"/>
      <c r="Q21" s="50"/>
      <c r="R21" s="50"/>
    </row>
    <row r="22" ht="19.5" customHeight="1">
      <c r="C22" s="178"/>
    </row>
    <row r="23" spans="1:18" s="8" customFormat="1" ht="20.25" customHeight="1">
      <c r="A23" s="179"/>
      <c r="B23" s="179"/>
      <c r="C23" s="180"/>
      <c r="D23" s="180"/>
      <c r="E23" s="180"/>
      <c r="F23" s="179"/>
      <c r="G23" s="179"/>
      <c r="H23" s="181"/>
      <c r="I23" s="179"/>
      <c r="J23" s="69"/>
      <c r="K23" s="69"/>
      <c r="L23" s="69"/>
      <c r="M23" s="69"/>
      <c r="N23" s="11"/>
      <c r="O23" s="11"/>
      <c r="P23" s="11"/>
      <c r="Q23" s="11"/>
      <c r="R23" s="11"/>
    </row>
  </sheetData>
  <sheetProtection/>
  <mergeCells count="17">
    <mergeCell ref="G10:G11"/>
    <mergeCell ref="A12:A13"/>
    <mergeCell ref="A10:A11"/>
    <mergeCell ref="A18:A19"/>
    <mergeCell ref="G18:G19"/>
    <mergeCell ref="G16:G17"/>
    <mergeCell ref="A16:A17"/>
    <mergeCell ref="A8:A9"/>
    <mergeCell ref="A14:A15"/>
    <mergeCell ref="A2:G2"/>
    <mergeCell ref="A3:G3"/>
    <mergeCell ref="A4:G4"/>
    <mergeCell ref="F7:G7"/>
    <mergeCell ref="A7:B7"/>
    <mergeCell ref="G8:G9"/>
    <mergeCell ref="G14:G15"/>
    <mergeCell ref="G12:G13"/>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5"/>
  <sheetViews>
    <sheetView rightToLeft="1" view="pageBreakPreview" zoomScaleSheetLayoutView="100" zoomScalePageLayoutView="0" workbookViewId="0" topLeftCell="A1">
      <selection activeCell="L10" sqref="L10"/>
    </sheetView>
  </sheetViews>
  <sheetFormatPr defaultColWidth="9.140625" defaultRowHeight="12.75"/>
  <cols>
    <col min="1" max="1" width="17.7109375" style="83" customWidth="1"/>
    <col min="2" max="10" width="10.7109375" style="83" customWidth="1"/>
    <col min="11" max="11" width="16.7109375" style="83" customWidth="1"/>
    <col min="12" max="12" width="9.140625" style="83" customWidth="1"/>
    <col min="13" max="13" width="9.140625" style="21" customWidth="1"/>
    <col min="14" max="18" width="9.140625" style="13" customWidth="1"/>
  </cols>
  <sheetData>
    <row r="1" ht="61.5" customHeight="1"/>
    <row r="2" spans="1:18" s="32" customFormat="1" ht="24.75" customHeight="1">
      <c r="A2" s="340" t="s">
        <v>169</v>
      </c>
      <c r="B2" s="340"/>
      <c r="C2" s="340"/>
      <c r="D2" s="340"/>
      <c r="E2" s="340"/>
      <c r="F2" s="340"/>
      <c r="G2" s="340"/>
      <c r="H2" s="340"/>
      <c r="I2" s="340"/>
      <c r="J2" s="340"/>
      <c r="K2" s="340"/>
      <c r="L2" s="141"/>
      <c r="M2" s="31"/>
      <c r="N2" s="26"/>
      <c r="O2" s="26"/>
      <c r="P2" s="26"/>
      <c r="Q2" s="26"/>
      <c r="R2" s="26"/>
    </row>
    <row r="3" spans="1:18" s="33" customFormat="1" ht="24.75" customHeight="1">
      <c r="A3" s="341" t="s">
        <v>84</v>
      </c>
      <c r="B3" s="341"/>
      <c r="C3" s="341"/>
      <c r="D3" s="341"/>
      <c r="E3" s="341"/>
      <c r="F3" s="341"/>
      <c r="G3" s="341"/>
      <c r="H3" s="341"/>
      <c r="I3" s="341"/>
      <c r="J3" s="341"/>
      <c r="K3" s="341"/>
      <c r="L3" s="141"/>
      <c r="M3" s="31"/>
      <c r="N3" s="26"/>
      <c r="O3" s="26"/>
      <c r="P3" s="26"/>
      <c r="Q3" s="26"/>
      <c r="R3" s="26"/>
    </row>
    <row r="4" spans="1:18" s="33" customFormat="1" ht="24.75" customHeight="1">
      <c r="A4" s="342" t="s">
        <v>229</v>
      </c>
      <c r="B4" s="342"/>
      <c r="C4" s="342"/>
      <c r="D4" s="342"/>
      <c r="E4" s="342"/>
      <c r="F4" s="342"/>
      <c r="G4" s="342"/>
      <c r="H4" s="342"/>
      <c r="I4" s="342"/>
      <c r="J4" s="342"/>
      <c r="K4" s="342"/>
      <c r="L4" s="141"/>
      <c r="M4" s="31"/>
      <c r="N4" s="26"/>
      <c r="O4" s="26"/>
      <c r="P4" s="26"/>
      <c r="Q4" s="26"/>
      <c r="R4" s="26"/>
    </row>
    <row r="5" spans="1:18" s="33" customFormat="1" ht="8.25" customHeight="1">
      <c r="A5" s="139"/>
      <c r="B5" s="139"/>
      <c r="C5" s="139"/>
      <c r="D5" s="139"/>
      <c r="E5" s="139"/>
      <c r="F5" s="139"/>
      <c r="G5" s="139"/>
      <c r="H5" s="139"/>
      <c r="I5" s="139"/>
      <c r="J5" s="139"/>
      <c r="K5" s="141"/>
      <c r="L5" s="141"/>
      <c r="M5" s="31"/>
      <c r="N5" s="26"/>
      <c r="O5" s="26"/>
      <c r="P5" s="26"/>
      <c r="Q5" s="26"/>
      <c r="R5" s="26"/>
    </row>
    <row r="6" spans="1:18" s="32" customFormat="1" ht="24">
      <c r="A6" s="140" t="s">
        <v>205</v>
      </c>
      <c r="B6" s="141"/>
      <c r="C6" s="141"/>
      <c r="D6" s="141"/>
      <c r="E6" s="141"/>
      <c r="F6" s="141"/>
      <c r="G6" s="141"/>
      <c r="H6" s="141"/>
      <c r="I6" s="141"/>
      <c r="J6" s="141"/>
      <c r="K6" s="141"/>
      <c r="L6" s="141"/>
      <c r="M6" s="31"/>
      <c r="N6" s="26"/>
      <c r="O6" s="26"/>
      <c r="P6" s="26"/>
      <c r="Q6" s="26"/>
      <c r="R6" s="26"/>
    </row>
    <row r="7" spans="1:18" s="3" customFormat="1" ht="7.5" customHeight="1">
      <c r="A7" s="83"/>
      <c r="B7" s="83"/>
      <c r="C7" s="83"/>
      <c r="D7" s="83"/>
      <c r="E7" s="83"/>
      <c r="F7" s="83"/>
      <c r="G7" s="83"/>
      <c r="H7" s="83"/>
      <c r="I7" s="83"/>
      <c r="J7" s="83"/>
      <c r="K7" s="83"/>
      <c r="L7" s="83"/>
      <c r="M7" s="21"/>
      <c r="N7" s="13"/>
      <c r="O7" s="13"/>
      <c r="P7" s="13"/>
      <c r="Q7" s="13"/>
      <c r="R7" s="13"/>
    </row>
    <row r="8" spans="1:18" s="3" customFormat="1" ht="29.25" customHeight="1">
      <c r="A8" s="343" t="s">
        <v>2</v>
      </c>
      <c r="B8" s="337">
        <v>2014</v>
      </c>
      <c r="C8" s="338"/>
      <c r="D8" s="339"/>
      <c r="E8" s="337">
        <v>2015</v>
      </c>
      <c r="F8" s="338"/>
      <c r="G8" s="339"/>
      <c r="H8" s="337">
        <v>2016</v>
      </c>
      <c r="I8" s="338"/>
      <c r="J8" s="339"/>
      <c r="K8" s="345" t="s">
        <v>5</v>
      </c>
      <c r="L8" s="83"/>
      <c r="M8" s="21"/>
      <c r="N8" s="13"/>
      <c r="O8" s="13"/>
      <c r="P8" s="13"/>
      <c r="Q8" s="13"/>
      <c r="R8" s="13"/>
    </row>
    <row r="9" spans="1:18" s="3" customFormat="1" ht="35.25" customHeight="1">
      <c r="A9" s="344"/>
      <c r="B9" s="132" t="s">
        <v>168</v>
      </c>
      <c r="C9" s="132" t="s">
        <v>167</v>
      </c>
      <c r="D9" s="132" t="s">
        <v>70</v>
      </c>
      <c r="E9" s="132" t="s">
        <v>168</v>
      </c>
      <c r="F9" s="132" t="s">
        <v>167</v>
      </c>
      <c r="G9" s="132" t="s">
        <v>70</v>
      </c>
      <c r="H9" s="132" t="s">
        <v>168</v>
      </c>
      <c r="I9" s="132" t="s">
        <v>167</v>
      </c>
      <c r="J9" s="132" t="s">
        <v>70</v>
      </c>
      <c r="K9" s="346"/>
      <c r="L9" s="83"/>
      <c r="M9" s="21"/>
      <c r="N9" s="13"/>
      <c r="O9" s="13"/>
      <c r="P9" s="13"/>
      <c r="Q9" s="13"/>
      <c r="R9" s="13"/>
    </row>
    <row r="10" spans="1:18" s="3" customFormat="1" ht="46.5" customHeight="1">
      <c r="A10" s="142" t="s">
        <v>161</v>
      </c>
      <c r="B10" s="276">
        <v>542</v>
      </c>
      <c r="C10" s="276">
        <v>133</v>
      </c>
      <c r="D10" s="277">
        <f>SUM(B10,C10)</f>
        <v>675</v>
      </c>
      <c r="E10" s="276">
        <v>566</v>
      </c>
      <c r="F10" s="276">
        <v>142</v>
      </c>
      <c r="G10" s="277">
        <f>SUM(E10:F10)</f>
        <v>708</v>
      </c>
      <c r="H10" s="276">
        <v>608</v>
      </c>
      <c r="I10" s="276">
        <v>183</v>
      </c>
      <c r="J10" s="277">
        <v>791</v>
      </c>
      <c r="K10" s="271" t="s">
        <v>160</v>
      </c>
      <c r="L10" s="83"/>
      <c r="M10" s="21"/>
      <c r="N10" s="13"/>
      <c r="O10" s="13"/>
      <c r="P10" s="13"/>
      <c r="Q10" s="13"/>
      <c r="R10" s="13"/>
    </row>
    <row r="11" spans="1:18" s="3" customFormat="1" ht="46.5" customHeight="1">
      <c r="A11" s="143" t="s">
        <v>6</v>
      </c>
      <c r="B11" s="278">
        <v>123</v>
      </c>
      <c r="C11" s="278">
        <v>9</v>
      </c>
      <c r="D11" s="279">
        <f>SUM(B11,C11)</f>
        <v>132</v>
      </c>
      <c r="E11" s="278">
        <v>127</v>
      </c>
      <c r="F11" s="278">
        <v>10</v>
      </c>
      <c r="G11" s="279">
        <f>SUM(E11:F11)</f>
        <v>137</v>
      </c>
      <c r="H11" s="278">
        <v>135</v>
      </c>
      <c r="I11" s="278">
        <v>8</v>
      </c>
      <c r="J11" s="279">
        <v>143</v>
      </c>
      <c r="K11" s="272" t="s">
        <v>7</v>
      </c>
      <c r="L11" s="83"/>
      <c r="M11" s="21"/>
      <c r="N11" s="13"/>
      <c r="O11" s="13"/>
      <c r="P11" s="13"/>
      <c r="Q11" s="13"/>
      <c r="R11" s="13"/>
    </row>
    <row r="12" spans="1:18" s="3" customFormat="1" ht="46.5" customHeight="1">
      <c r="A12" s="142" t="s">
        <v>176</v>
      </c>
      <c r="B12" s="280">
        <v>202</v>
      </c>
      <c r="C12" s="280">
        <v>4</v>
      </c>
      <c r="D12" s="281">
        <f>SUM(B12,C12)</f>
        <v>206</v>
      </c>
      <c r="E12" s="280">
        <v>218</v>
      </c>
      <c r="F12" s="280">
        <v>4</v>
      </c>
      <c r="G12" s="281">
        <f>SUM(E12:F12)</f>
        <v>222</v>
      </c>
      <c r="H12" s="280">
        <v>218</v>
      </c>
      <c r="I12" s="280">
        <v>4</v>
      </c>
      <c r="J12" s="281">
        <v>222</v>
      </c>
      <c r="K12" s="273" t="s">
        <v>74</v>
      </c>
      <c r="L12" s="83"/>
      <c r="M12" s="21"/>
      <c r="N12" s="13"/>
      <c r="O12" s="13"/>
      <c r="P12" s="13"/>
      <c r="Q12" s="13"/>
      <c r="R12" s="13"/>
    </row>
    <row r="13" spans="1:18" s="3" customFormat="1" ht="46.5" customHeight="1">
      <c r="A13" s="144" t="s">
        <v>3</v>
      </c>
      <c r="B13" s="282">
        <f>SUM(B10,B11,B12)</f>
        <v>867</v>
      </c>
      <c r="C13" s="282">
        <f>SUM(C10,C11,C12)</f>
        <v>146</v>
      </c>
      <c r="D13" s="282">
        <f>SUM(D10,D11,D12)</f>
        <v>1013</v>
      </c>
      <c r="E13" s="282">
        <f>SUM(E10:E12)</f>
        <v>911</v>
      </c>
      <c r="F13" s="282">
        <f>SUM(F10:F12)</f>
        <v>156</v>
      </c>
      <c r="G13" s="282">
        <f>SUM(E13:F13)</f>
        <v>1067</v>
      </c>
      <c r="H13" s="282">
        <f>SUM(H10:H12)</f>
        <v>961</v>
      </c>
      <c r="I13" s="282">
        <f>SUM(I10:I12)</f>
        <v>195</v>
      </c>
      <c r="J13" s="282">
        <f>SUM(J10:J12)</f>
        <v>1156</v>
      </c>
      <c r="K13" s="274" t="s">
        <v>0</v>
      </c>
      <c r="L13" s="83"/>
      <c r="M13" s="21"/>
      <c r="N13" s="13"/>
      <c r="O13" s="13"/>
      <c r="P13" s="13"/>
      <c r="Q13" s="13"/>
      <c r="R13" s="13"/>
    </row>
    <row r="14" spans="1:18" s="3" customFormat="1" ht="7.5" customHeight="1">
      <c r="A14" s="83"/>
      <c r="B14" s="83"/>
      <c r="C14" s="83"/>
      <c r="D14" s="83"/>
      <c r="E14" s="83"/>
      <c r="F14" s="83"/>
      <c r="G14" s="83"/>
      <c r="H14" s="83"/>
      <c r="I14" s="83"/>
      <c r="J14" s="83"/>
      <c r="K14" s="83"/>
      <c r="L14" s="83"/>
      <c r="M14" s="21"/>
      <c r="N14" s="13"/>
      <c r="O14" s="13"/>
      <c r="P14" s="13"/>
      <c r="Q14" s="13"/>
      <c r="R14" s="13"/>
    </row>
    <row r="15" spans="1:18" s="52" customFormat="1" ht="14.25" customHeight="1">
      <c r="A15" s="336" t="s">
        <v>183</v>
      </c>
      <c r="B15" s="336"/>
      <c r="C15" s="336"/>
      <c r="D15" s="145"/>
      <c r="E15" s="145"/>
      <c r="F15" s="145"/>
      <c r="G15" s="145"/>
      <c r="H15" s="145"/>
      <c r="I15" s="145"/>
      <c r="J15" s="145"/>
      <c r="K15" s="145" t="s">
        <v>184</v>
      </c>
      <c r="L15" s="145"/>
      <c r="M15" s="63"/>
      <c r="N15" s="51"/>
      <c r="O15" s="51"/>
      <c r="P15" s="51"/>
      <c r="Q15" s="51"/>
      <c r="R15" s="51"/>
    </row>
    <row r="16" spans="1:18" s="52" customFormat="1" ht="13.5" customHeight="1">
      <c r="A16" s="145" t="s">
        <v>8</v>
      </c>
      <c r="B16" s="145"/>
      <c r="C16" s="145"/>
      <c r="D16" s="145"/>
      <c r="E16" s="145"/>
      <c r="F16" s="145"/>
      <c r="G16" s="145"/>
      <c r="H16" s="145"/>
      <c r="I16" s="145"/>
      <c r="J16" s="145"/>
      <c r="K16" s="177" t="s">
        <v>23</v>
      </c>
      <c r="L16" s="275"/>
      <c r="M16" s="63"/>
      <c r="N16" s="51"/>
      <c r="O16" s="51"/>
      <c r="P16" s="51"/>
      <c r="Q16" s="51"/>
      <c r="R16" s="51"/>
    </row>
    <row r="17" spans="1:18" s="3" customFormat="1" ht="18.75">
      <c r="A17" s="83"/>
      <c r="B17" s="83"/>
      <c r="C17" s="83"/>
      <c r="D17" s="83"/>
      <c r="E17" s="83"/>
      <c r="F17" s="83"/>
      <c r="G17" s="83"/>
      <c r="H17" s="83"/>
      <c r="I17" s="83"/>
      <c r="J17" s="83"/>
      <c r="K17" s="83"/>
      <c r="L17" s="83"/>
      <c r="M17" s="21"/>
      <c r="N17" s="13"/>
      <c r="O17" s="13"/>
      <c r="P17" s="13"/>
      <c r="Q17" s="13"/>
      <c r="R17" s="13"/>
    </row>
    <row r="18" spans="1:18" s="3" customFormat="1" ht="18.75">
      <c r="A18" s="83"/>
      <c r="B18" s="83"/>
      <c r="C18" s="83"/>
      <c r="D18" s="83"/>
      <c r="E18" s="83"/>
      <c r="F18" s="83"/>
      <c r="G18" s="83"/>
      <c r="H18" s="83"/>
      <c r="I18" s="83"/>
      <c r="J18" s="83"/>
      <c r="K18" s="83"/>
      <c r="L18" s="83"/>
      <c r="M18" s="21"/>
      <c r="N18" s="13"/>
      <c r="O18" s="13"/>
      <c r="P18" s="13"/>
      <c r="Q18" s="13"/>
      <c r="R18" s="13"/>
    </row>
    <row r="19" spans="1:18" s="3" customFormat="1" ht="18.75">
      <c r="A19" s="83"/>
      <c r="B19" s="83"/>
      <c r="C19" s="83"/>
      <c r="D19" s="83"/>
      <c r="E19" s="83"/>
      <c r="F19" s="83"/>
      <c r="G19" s="83"/>
      <c r="H19" s="83"/>
      <c r="I19" s="83"/>
      <c r="J19" s="83"/>
      <c r="K19" s="83"/>
      <c r="L19" s="83"/>
      <c r="M19" s="21"/>
      <c r="N19" s="13"/>
      <c r="O19" s="13"/>
      <c r="P19" s="13"/>
      <c r="Q19" s="13"/>
      <c r="R19" s="13"/>
    </row>
    <row r="20" spans="1:18" s="3" customFormat="1" ht="18.75">
      <c r="A20" s="83"/>
      <c r="B20" s="83"/>
      <c r="C20" s="83"/>
      <c r="D20" s="83"/>
      <c r="E20" s="83"/>
      <c r="F20" s="83"/>
      <c r="G20" s="83"/>
      <c r="H20" s="83"/>
      <c r="I20" s="83"/>
      <c r="J20" s="83"/>
      <c r="K20" s="83"/>
      <c r="L20" s="83"/>
      <c r="M20" s="21"/>
      <c r="N20" s="13"/>
      <c r="O20" s="13"/>
      <c r="P20" s="13"/>
      <c r="Q20" s="13"/>
      <c r="R20" s="13"/>
    </row>
    <row r="21" spans="1:18" s="3" customFormat="1" ht="18.75">
      <c r="A21" s="83"/>
      <c r="B21" s="83"/>
      <c r="C21" s="83"/>
      <c r="D21" s="83"/>
      <c r="E21" s="83"/>
      <c r="F21" s="83"/>
      <c r="G21" s="83"/>
      <c r="H21" s="83"/>
      <c r="I21" s="83"/>
      <c r="J21" s="83"/>
      <c r="K21" s="83"/>
      <c r="L21" s="83"/>
      <c r="M21" s="21"/>
      <c r="N21" s="13"/>
      <c r="O21" s="13"/>
      <c r="P21" s="13"/>
      <c r="Q21" s="13"/>
      <c r="R21" s="13"/>
    </row>
    <row r="22" spans="1:18" s="3" customFormat="1" ht="18.75">
      <c r="A22" s="83"/>
      <c r="B22" s="83"/>
      <c r="C22" s="83"/>
      <c r="D22" s="83"/>
      <c r="E22" s="83"/>
      <c r="F22" s="83"/>
      <c r="G22" s="83"/>
      <c r="H22" s="83"/>
      <c r="I22" s="83"/>
      <c r="J22" s="83"/>
      <c r="K22" s="83"/>
      <c r="L22" s="83"/>
      <c r="M22" s="21"/>
      <c r="N22" s="13"/>
      <c r="O22" s="13"/>
      <c r="P22" s="13"/>
      <c r="Q22" s="13"/>
      <c r="R22" s="13"/>
    </row>
    <row r="23" spans="1:18" s="3" customFormat="1" ht="18.75">
      <c r="A23" s="83"/>
      <c r="B23" s="83"/>
      <c r="C23" s="83"/>
      <c r="D23" s="83"/>
      <c r="E23" s="83"/>
      <c r="F23" s="83"/>
      <c r="G23" s="83"/>
      <c r="H23" s="83"/>
      <c r="I23" s="83"/>
      <c r="J23" s="83"/>
      <c r="K23" s="83"/>
      <c r="L23" s="83"/>
      <c r="M23" s="21"/>
      <c r="N23" s="13"/>
      <c r="O23" s="13"/>
      <c r="P23" s="13"/>
      <c r="Q23" s="13"/>
      <c r="R23" s="13"/>
    </row>
    <row r="24" spans="1:18" s="3" customFormat="1" ht="18.75">
      <c r="A24" s="83"/>
      <c r="B24" s="83"/>
      <c r="C24" s="83"/>
      <c r="D24" s="83"/>
      <c r="E24" s="83"/>
      <c r="F24" s="83"/>
      <c r="G24" s="83"/>
      <c r="H24" s="83"/>
      <c r="I24" s="83"/>
      <c r="J24" s="83"/>
      <c r="K24" s="83"/>
      <c r="L24" s="83"/>
      <c r="M24" s="21"/>
      <c r="N24" s="13"/>
      <c r="O24" s="13"/>
      <c r="P24" s="13"/>
      <c r="Q24" s="13"/>
      <c r="R24" s="13"/>
    </row>
    <row r="25" spans="1:18" s="3" customFormat="1" ht="18.75">
      <c r="A25" s="83"/>
      <c r="B25" s="83"/>
      <c r="C25" s="83"/>
      <c r="D25" s="83"/>
      <c r="E25" s="83"/>
      <c r="F25" s="83"/>
      <c r="G25" s="83"/>
      <c r="H25" s="83"/>
      <c r="I25" s="83"/>
      <c r="J25" s="83"/>
      <c r="K25" s="83"/>
      <c r="L25" s="83"/>
      <c r="M25" s="21"/>
      <c r="N25" s="13"/>
      <c r="O25" s="13"/>
      <c r="P25" s="13"/>
      <c r="Q25" s="13"/>
      <c r="R25" s="13"/>
    </row>
    <row r="26" spans="1:18" s="3" customFormat="1" ht="18.75">
      <c r="A26" s="83"/>
      <c r="B26" s="83"/>
      <c r="C26" s="83"/>
      <c r="D26" s="83"/>
      <c r="E26" s="83"/>
      <c r="F26" s="83"/>
      <c r="G26" s="83"/>
      <c r="H26" s="83"/>
      <c r="I26" s="83"/>
      <c r="J26" s="83"/>
      <c r="K26" s="83"/>
      <c r="L26" s="83"/>
      <c r="M26" s="21"/>
      <c r="N26" s="13"/>
      <c r="O26" s="13"/>
      <c r="P26" s="13"/>
      <c r="Q26" s="13"/>
      <c r="R26" s="13"/>
    </row>
    <row r="27" spans="1:18" s="3" customFormat="1" ht="18.75">
      <c r="A27" s="83"/>
      <c r="B27" s="83"/>
      <c r="C27" s="83"/>
      <c r="D27" s="83"/>
      <c r="E27" s="83"/>
      <c r="F27" s="83"/>
      <c r="G27" s="83"/>
      <c r="H27" s="83"/>
      <c r="I27" s="83"/>
      <c r="J27" s="83"/>
      <c r="K27" s="83"/>
      <c r="L27" s="83"/>
      <c r="M27" s="21"/>
      <c r="N27" s="13"/>
      <c r="O27" s="13"/>
      <c r="P27" s="13"/>
      <c r="Q27" s="13"/>
      <c r="R27" s="13"/>
    </row>
    <row r="28" spans="1:18" s="3" customFormat="1" ht="18.75">
      <c r="A28" s="83"/>
      <c r="B28" s="83"/>
      <c r="C28" s="83"/>
      <c r="D28" s="83"/>
      <c r="E28" s="83"/>
      <c r="F28" s="83"/>
      <c r="G28" s="83"/>
      <c r="H28" s="83"/>
      <c r="I28" s="83"/>
      <c r="J28" s="83"/>
      <c r="K28" s="83"/>
      <c r="L28" s="83"/>
      <c r="M28" s="21"/>
      <c r="N28" s="13"/>
      <c r="O28" s="13"/>
      <c r="P28" s="13"/>
      <c r="Q28" s="13"/>
      <c r="R28" s="13"/>
    </row>
    <row r="29" spans="1:18" s="3" customFormat="1" ht="18.75">
      <c r="A29" s="83"/>
      <c r="B29" s="83"/>
      <c r="C29" s="83"/>
      <c r="D29" s="83"/>
      <c r="E29" s="83"/>
      <c r="F29" s="83"/>
      <c r="G29" s="83"/>
      <c r="H29" s="83"/>
      <c r="I29" s="83"/>
      <c r="J29" s="83"/>
      <c r="K29" s="83"/>
      <c r="L29" s="83"/>
      <c r="M29" s="21"/>
      <c r="N29" s="13"/>
      <c r="O29" s="13"/>
      <c r="P29" s="13"/>
      <c r="Q29" s="13"/>
      <c r="R29" s="13"/>
    </row>
    <row r="30" spans="1:18" s="3" customFormat="1" ht="18.75">
      <c r="A30" s="83"/>
      <c r="B30" s="83"/>
      <c r="C30" s="83"/>
      <c r="D30" s="83"/>
      <c r="E30" s="83"/>
      <c r="F30" s="83"/>
      <c r="G30" s="83"/>
      <c r="H30" s="83"/>
      <c r="I30" s="83"/>
      <c r="J30" s="83"/>
      <c r="K30" s="83"/>
      <c r="L30" s="83"/>
      <c r="M30" s="21"/>
      <c r="N30" s="13"/>
      <c r="O30" s="13"/>
      <c r="P30" s="13"/>
      <c r="Q30" s="13"/>
      <c r="R30" s="13"/>
    </row>
    <row r="31" spans="1:18" s="3" customFormat="1" ht="18.75">
      <c r="A31" s="83"/>
      <c r="B31" s="83"/>
      <c r="C31" s="83"/>
      <c r="D31" s="83"/>
      <c r="E31" s="83"/>
      <c r="F31" s="83"/>
      <c r="G31" s="83"/>
      <c r="H31" s="83"/>
      <c r="I31" s="83"/>
      <c r="J31" s="83"/>
      <c r="K31" s="83"/>
      <c r="L31" s="83"/>
      <c r="M31" s="21"/>
      <c r="N31" s="13"/>
      <c r="O31" s="13"/>
      <c r="P31" s="13"/>
      <c r="Q31" s="13"/>
      <c r="R31" s="13"/>
    </row>
    <row r="32" spans="1:18" s="3" customFormat="1" ht="18.75">
      <c r="A32" s="83"/>
      <c r="B32" s="83"/>
      <c r="C32" s="83"/>
      <c r="D32" s="83"/>
      <c r="E32" s="83"/>
      <c r="F32" s="83"/>
      <c r="G32" s="83"/>
      <c r="H32" s="83"/>
      <c r="I32" s="83"/>
      <c r="J32" s="83"/>
      <c r="K32" s="83"/>
      <c r="L32" s="83"/>
      <c r="M32" s="21"/>
      <c r="N32" s="13"/>
      <c r="O32" s="13"/>
      <c r="P32" s="13"/>
      <c r="Q32" s="13"/>
      <c r="R32" s="13"/>
    </row>
    <row r="33" spans="1:18" s="3" customFormat="1" ht="18.75">
      <c r="A33" s="83"/>
      <c r="B33" s="83"/>
      <c r="C33" s="83"/>
      <c r="D33" s="83"/>
      <c r="E33" s="83"/>
      <c r="F33" s="83"/>
      <c r="G33" s="83"/>
      <c r="H33" s="83"/>
      <c r="I33" s="83"/>
      <c r="J33" s="83"/>
      <c r="K33" s="83"/>
      <c r="L33" s="83"/>
      <c r="M33" s="21"/>
      <c r="N33" s="13"/>
      <c r="O33" s="13"/>
      <c r="P33" s="13"/>
      <c r="Q33" s="13"/>
      <c r="R33" s="13"/>
    </row>
    <row r="34" spans="1:18" s="3" customFormat="1" ht="18.75">
      <c r="A34" s="83"/>
      <c r="B34" s="83"/>
      <c r="C34" s="83"/>
      <c r="D34" s="83"/>
      <c r="E34" s="83"/>
      <c r="F34" s="83"/>
      <c r="G34" s="83"/>
      <c r="H34" s="83"/>
      <c r="I34" s="83"/>
      <c r="J34" s="83"/>
      <c r="K34" s="83"/>
      <c r="L34" s="83"/>
      <c r="M34" s="21"/>
      <c r="N34" s="13"/>
      <c r="O34" s="13"/>
      <c r="P34" s="13"/>
      <c r="Q34" s="13"/>
      <c r="R34" s="13"/>
    </row>
    <row r="35" spans="1:18" s="3" customFormat="1" ht="18.75">
      <c r="A35" s="83"/>
      <c r="B35" s="83"/>
      <c r="C35" s="83"/>
      <c r="D35" s="83"/>
      <c r="E35" s="83"/>
      <c r="F35" s="83"/>
      <c r="G35" s="83"/>
      <c r="H35" s="83"/>
      <c r="I35" s="83"/>
      <c r="J35" s="83"/>
      <c r="K35" s="83"/>
      <c r="L35" s="83"/>
      <c r="M35" s="21"/>
      <c r="N35" s="13"/>
      <c r="O35" s="13"/>
      <c r="P35" s="13"/>
      <c r="Q35" s="13"/>
      <c r="R35" s="13"/>
    </row>
  </sheetData>
  <sheetProtection/>
  <mergeCells count="9">
    <mergeCell ref="A15:C15"/>
    <mergeCell ref="E8:G8"/>
    <mergeCell ref="A2:K2"/>
    <mergeCell ref="A3:K3"/>
    <mergeCell ref="A4:K4"/>
    <mergeCell ref="A8:A9"/>
    <mergeCell ref="K8:K9"/>
    <mergeCell ref="H8:J8"/>
    <mergeCell ref="B8:D8"/>
  </mergeCells>
  <printOptions horizontalCentered="1" verticalCentered="1"/>
  <pageMargins left="0.75" right="0.75" top="0"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rightToLeft="1" view="pageBreakPreview" zoomScaleNormal="75" zoomScaleSheetLayoutView="100" zoomScalePageLayoutView="0" workbookViewId="0" topLeftCell="A1">
      <selection activeCell="A2" sqref="A2:D2"/>
    </sheetView>
  </sheetViews>
  <sheetFormatPr defaultColWidth="9.140625" defaultRowHeight="12.75"/>
  <cols>
    <col min="1" max="4" width="30.8515625" style="81" customWidth="1"/>
    <col min="5" max="5" width="12.7109375" style="81" customWidth="1"/>
    <col min="6" max="6" width="45.28125" style="81" customWidth="1"/>
    <col min="7" max="7" width="9.140625" style="81" customWidth="1"/>
    <col min="8" max="8" width="11.7109375" style="81" customWidth="1"/>
    <col min="9" max="9" width="9.140625" style="81" customWidth="1"/>
    <col min="10" max="13" width="9.140625" style="54" customWidth="1"/>
    <col min="14" max="17" width="9.140625" style="14" customWidth="1"/>
    <col min="18" max="16384" width="9.140625" style="1" customWidth="1"/>
  </cols>
  <sheetData>
    <row r="1" ht="78" customHeight="1"/>
    <row r="2" spans="1:17" s="24" customFormat="1" ht="24.75" customHeight="1">
      <c r="A2" s="347" t="s">
        <v>88</v>
      </c>
      <c r="B2" s="347"/>
      <c r="C2" s="347"/>
      <c r="D2" s="347"/>
      <c r="E2" s="86"/>
      <c r="F2" s="86"/>
      <c r="G2" s="87"/>
      <c r="H2" s="87"/>
      <c r="I2" s="87"/>
      <c r="J2" s="55"/>
      <c r="K2" s="55"/>
      <c r="L2" s="55"/>
      <c r="M2" s="55"/>
      <c r="N2" s="23"/>
      <c r="O2" s="23"/>
      <c r="P2" s="23"/>
      <c r="Q2" s="23"/>
    </row>
    <row r="3" spans="1:17" s="25" customFormat="1" ht="19.5" customHeight="1">
      <c r="A3" s="347" t="s">
        <v>162</v>
      </c>
      <c r="B3" s="347"/>
      <c r="C3" s="347"/>
      <c r="D3" s="347"/>
      <c r="E3" s="86"/>
      <c r="F3" s="86"/>
      <c r="G3" s="87"/>
      <c r="H3" s="87"/>
      <c r="I3" s="87"/>
      <c r="J3" s="55"/>
      <c r="K3" s="55"/>
      <c r="L3" s="55"/>
      <c r="M3" s="55"/>
      <c r="N3" s="23"/>
      <c r="O3" s="23"/>
      <c r="P3" s="23"/>
      <c r="Q3" s="23"/>
    </row>
    <row r="4" spans="1:17" s="25" customFormat="1" ht="24.75" customHeight="1">
      <c r="A4" s="348" t="s">
        <v>229</v>
      </c>
      <c r="B4" s="348"/>
      <c r="C4" s="348"/>
      <c r="D4" s="348"/>
      <c r="E4" s="86"/>
      <c r="F4" s="86"/>
      <c r="G4" s="87"/>
      <c r="H4" s="87"/>
      <c r="I4" s="87"/>
      <c r="J4" s="55"/>
      <c r="K4" s="55"/>
      <c r="L4" s="55"/>
      <c r="M4" s="55"/>
      <c r="N4" s="23"/>
      <c r="O4" s="23"/>
      <c r="P4" s="23"/>
      <c r="Q4" s="23"/>
    </row>
    <row r="5" spans="1:17" s="25" customFormat="1" ht="2.25" customHeight="1">
      <c r="A5" s="87"/>
      <c r="B5" s="87"/>
      <c r="C5" s="87"/>
      <c r="D5" s="87"/>
      <c r="E5" s="87"/>
      <c r="F5" s="87"/>
      <c r="G5" s="87"/>
      <c r="H5" s="87"/>
      <c r="I5" s="87"/>
      <c r="J5" s="55"/>
      <c r="K5" s="55"/>
      <c r="L5" s="55"/>
      <c r="M5" s="55"/>
      <c r="N5" s="23"/>
      <c r="O5" s="23"/>
      <c r="P5" s="23"/>
      <c r="Q5" s="23"/>
    </row>
    <row r="6" spans="1:17" s="25" customFormat="1" ht="24.75" customHeight="1">
      <c r="A6" s="88" t="s">
        <v>77</v>
      </c>
      <c r="B6" s="87"/>
      <c r="C6" s="87"/>
      <c r="D6" s="87"/>
      <c r="E6" s="87"/>
      <c r="F6" s="87"/>
      <c r="G6" s="87"/>
      <c r="H6" s="87"/>
      <c r="I6" s="87"/>
      <c r="J6" s="55"/>
      <c r="K6" s="55"/>
      <c r="L6" s="55"/>
      <c r="M6" s="55"/>
      <c r="N6" s="23"/>
      <c r="O6" s="23"/>
      <c r="P6" s="23"/>
      <c r="Q6" s="23"/>
    </row>
    <row r="7" spans="1:17" s="4" customFormat="1" ht="54.75" customHeight="1">
      <c r="A7" s="131" t="s">
        <v>194</v>
      </c>
      <c r="B7" s="132" t="s">
        <v>89</v>
      </c>
      <c r="C7" s="132" t="s">
        <v>90</v>
      </c>
      <c r="D7" s="133" t="s">
        <v>91</v>
      </c>
      <c r="E7" s="92"/>
      <c r="F7" s="92"/>
      <c r="G7" s="92"/>
      <c r="H7" s="92"/>
      <c r="I7" s="92"/>
      <c r="J7" s="56"/>
      <c r="K7" s="56"/>
      <c r="L7" s="56"/>
      <c r="M7" s="56"/>
      <c r="N7" s="22"/>
      <c r="O7" s="22"/>
      <c r="P7" s="22"/>
      <c r="Q7" s="22"/>
    </row>
    <row r="8" spans="1:17" s="2" customFormat="1" ht="45" customHeight="1">
      <c r="A8" s="134">
        <v>2014</v>
      </c>
      <c r="B8" s="135">
        <v>64694</v>
      </c>
      <c r="C8" s="135">
        <v>9710</v>
      </c>
      <c r="D8" s="135">
        <v>940</v>
      </c>
      <c r="E8" s="81"/>
      <c r="F8" s="81"/>
      <c r="G8" s="81"/>
      <c r="H8" s="81"/>
      <c r="I8" s="81"/>
      <c r="J8" s="54"/>
      <c r="K8" s="54"/>
      <c r="L8" s="54"/>
      <c r="M8" s="54"/>
      <c r="N8" s="14"/>
      <c r="O8" s="14"/>
      <c r="P8" s="14"/>
      <c r="Q8" s="14"/>
    </row>
    <row r="9" spans="1:17" s="2" customFormat="1" ht="45" customHeight="1">
      <c r="A9" s="100">
        <v>2015</v>
      </c>
      <c r="B9" s="136">
        <v>72974</v>
      </c>
      <c r="C9" s="136">
        <v>8947</v>
      </c>
      <c r="D9" s="136">
        <v>938</v>
      </c>
      <c r="E9" s="81"/>
      <c r="F9" s="81"/>
      <c r="G9" s="81"/>
      <c r="H9" s="81"/>
      <c r="I9" s="81"/>
      <c r="J9" s="54"/>
      <c r="K9" s="54"/>
      <c r="L9" s="54"/>
      <c r="M9" s="54"/>
      <c r="N9" s="14"/>
      <c r="O9" s="14"/>
      <c r="P9" s="14"/>
      <c r="Q9" s="14"/>
    </row>
    <row r="10" spans="1:17" s="2" customFormat="1" ht="45" customHeight="1">
      <c r="A10" s="114">
        <v>2016</v>
      </c>
      <c r="B10" s="124">
        <v>121991</v>
      </c>
      <c r="C10" s="124">
        <v>8928</v>
      </c>
      <c r="D10" s="124">
        <v>975</v>
      </c>
      <c r="E10" s="81"/>
      <c r="F10" s="81"/>
      <c r="G10" s="81"/>
      <c r="H10" s="81"/>
      <c r="I10" s="81"/>
      <c r="J10" s="54"/>
      <c r="K10" s="54"/>
      <c r="L10" s="54"/>
      <c r="M10" s="54"/>
      <c r="N10" s="14"/>
      <c r="O10" s="14"/>
      <c r="P10" s="14"/>
      <c r="Q10" s="14"/>
    </row>
    <row r="11" spans="1:17" s="2" customFormat="1" ht="6.75" customHeight="1">
      <c r="A11" s="81"/>
      <c r="B11" s="81"/>
      <c r="C11" s="81"/>
      <c r="D11" s="81"/>
      <c r="E11" s="81"/>
      <c r="F11" s="81"/>
      <c r="G11" s="81"/>
      <c r="H11" s="81"/>
      <c r="I11" s="81"/>
      <c r="J11" s="54"/>
      <c r="K11" s="54"/>
      <c r="L11" s="54"/>
      <c r="M11" s="54"/>
      <c r="N11" s="14"/>
      <c r="O11" s="14"/>
      <c r="P11" s="14"/>
      <c r="Q11" s="14"/>
    </row>
    <row r="12" spans="1:26" s="47" customFormat="1" ht="12.75" customHeight="1">
      <c r="A12" s="93" t="s">
        <v>146</v>
      </c>
      <c r="B12" s="349" t="s">
        <v>147</v>
      </c>
      <c r="C12" s="349"/>
      <c r="D12" s="349"/>
      <c r="E12" s="93"/>
      <c r="F12" s="93"/>
      <c r="G12" s="93"/>
      <c r="H12" s="93"/>
      <c r="I12" s="93"/>
      <c r="J12" s="77"/>
      <c r="K12" s="57"/>
      <c r="L12" s="57"/>
      <c r="M12" s="57"/>
      <c r="N12" s="78"/>
      <c r="O12" s="48"/>
      <c r="P12" s="49"/>
      <c r="Q12" s="49"/>
      <c r="T12" s="49"/>
      <c r="U12" s="49"/>
      <c r="V12" s="49"/>
      <c r="W12" s="49"/>
      <c r="X12" s="49"/>
      <c r="Y12" s="49"/>
      <c r="Z12" s="49"/>
    </row>
    <row r="13" spans="1:17" s="2" customFormat="1" ht="18.75">
      <c r="A13" s="81"/>
      <c r="B13" s="81"/>
      <c r="C13" s="81"/>
      <c r="D13" s="81"/>
      <c r="E13" s="81"/>
      <c r="F13" s="81"/>
      <c r="G13" s="81"/>
      <c r="H13" s="81"/>
      <c r="I13" s="81"/>
      <c r="J13" s="54"/>
      <c r="K13" s="54"/>
      <c r="L13" s="54"/>
      <c r="M13" s="54"/>
      <c r="N13" s="14"/>
      <c r="O13" s="14"/>
      <c r="P13" s="14"/>
      <c r="Q13" s="14"/>
    </row>
    <row r="14" spans="1:17" s="2" customFormat="1" ht="18.75">
      <c r="A14" s="81"/>
      <c r="B14" s="81"/>
      <c r="C14" s="81"/>
      <c r="D14" s="81"/>
      <c r="E14" s="81"/>
      <c r="F14" s="81"/>
      <c r="G14" s="81"/>
      <c r="H14" s="81"/>
      <c r="I14" s="81"/>
      <c r="J14" s="54"/>
      <c r="K14" s="54"/>
      <c r="L14" s="54"/>
      <c r="M14" s="54"/>
      <c r="N14" s="14"/>
      <c r="O14" s="14"/>
      <c r="P14" s="14"/>
      <c r="Q14" s="14"/>
    </row>
    <row r="15" spans="1:17" s="2" customFormat="1" ht="18.75">
      <c r="A15" s="81"/>
      <c r="B15" s="81"/>
      <c r="C15" s="81"/>
      <c r="D15" s="81"/>
      <c r="E15" s="81"/>
      <c r="F15" s="81"/>
      <c r="G15" s="81"/>
      <c r="H15" s="81"/>
      <c r="I15" s="81"/>
      <c r="J15" s="54"/>
      <c r="K15" s="54"/>
      <c r="L15" s="54"/>
      <c r="M15" s="54"/>
      <c r="N15" s="14"/>
      <c r="O15" s="14"/>
      <c r="P15" s="14"/>
      <c r="Q15" s="14"/>
    </row>
    <row r="16" spans="1:17" s="2" customFormat="1" ht="18.75">
      <c r="A16" s="81"/>
      <c r="B16" s="81"/>
      <c r="C16" s="81"/>
      <c r="D16" s="81"/>
      <c r="E16" s="81"/>
      <c r="F16" s="81"/>
      <c r="G16" s="81"/>
      <c r="H16" s="81"/>
      <c r="I16" s="81"/>
      <c r="J16" s="54"/>
      <c r="K16" s="54"/>
      <c r="L16" s="54"/>
      <c r="M16" s="54"/>
      <c r="N16" s="14"/>
      <c r="O16" s="14"/>
      <c r="P16" s="14"/>
      <c r="Q16" s="14"/>
    </row>
    <row r="17" spans="1:17" s="2" customFormat="1" ht="18.75">
      <c r="A17" s="81"/>
      <c r="B17" s="81"/>
      <c r="C17" s="81"/>
      <c r="D17" s="81"/>
      <c r="E17" s="81"/>
      <c r="F17" s="81"/>
      <c r="G17" s="81"/>
      <c r="H17" s="81"/>
      <c r="I17" s="81"/>
      <c r="J17" s="54"/>
      <c r="K17" s="54"/>
      <c r="L17" s="54"/>
      <c r="M17" s="54"/>
      <c r="N17" s="14"/>
      <c r="O17" s="14"/>
      <c r="P17" s="14"/>
      <c r="Q17" s="14"/>
    </row>
    <row r="18" spans="1:17" s="2" customFormat="1" ht="18.75">
      <c r="A18" s="81"/>
      <c r="B18" s="81"/>
      <c r="C18" s="81"/>
      <c r="D18" s="81"/>
      <c r="E18" s="81"/>
      <c r="F18" s="81"/>
      <c r="G18" s="81"/>
      <c r="H18" s="81"/>
      <c r="I18" s="81"/>
      <c r="J18" s="54"/>
      <c r="K18" s="54"/>
      <c r="L18" s="54"/>
      <c r="M18" s="54"/>
      <c r="N18" s="14"/>
      <c r="O18" s="14"/>
      <c r="P18" s="14"/>
      <c r="Q18" s="14"/>
    </row>
    <row r="19" spans="1:17" s="2" customFormat="1" ht="18.75">
      <c r="A19" s="81"/>
      <c r="B19" s="81"/>
      <c r="C19" s="81"/>
      <c r="D19" s="81"/>
      <c r="E19" s="81"/>
      <c r="F19" s="81"/>
      <c r="G19" s="81"/>
      <c r="H19" s="81"/>
      <c r="I19" s="81"/>
      <c r="J19" s="54"/>
      <c r="K19" s="54"/>
      <c r="L19" s="54"/>
      <c r="M19" s="54"/>
      <c r="N19" s="14"/>
      <c r="O19" s="14"/>
      <c r="P19" s="14"/>
      <c r="Q19" s="14"/>
    </row>
    <row r="20" spans="1:17" s="2" customFormat="1" ht="18.75">
      <c r="A20" s="81"/>
      <c r="B20" s="81"/>
      <c r="C20" s="81"/>
      <c r="D20" s="81"/>
      <c r="E20" s="81"/>
      <c r="F20" s="81"/>
      <c r="G20" s="81"/>
      <c r="H20" s="81"/>
      <c r="I20" s="81"/>
      <c r="J20" s="54"/>
      <c r="K20" s="54"/>
      <c r="L20" s="54"/>
      <c r="M20" s="54"/>
      <c r="N20" s="14"/>
      <c r="O20" s="14"/>
      <c r="P20" s="14"/>
      <c r="Q20" s="14"/>
    </row>
    <row r="21" spans="1:17" s="2" customFormat="1" ht="18.75">
      <c r="A21" s="81"/>
      <c r="B21" s="81"/>
      <c r="C21" s="81"/>
      <c r="D21" s="81"/>
      <c r="E21" s="81"/>
      <c r="F21" s="81"/>
      <c r="G21" s="81"/>
      <c r="H21" s="81"/>
      <c r="I21" s="81"/>
      <c r="J21" s="54"/>
      <c r="K21" s="54"/>
      <c r="L21" s="54"/>
      <c r="M21" s="54"/>
      <c r="N21" s="14"/>
      <c r="O21" s="14"/>
      <c r="P21" s="14"/>
      <c r="Q21" s="14"/>
    </row>
    <row r="22" spans="1:17" s="2" customFormat="1" ht="18.75">
      <c r="A22" s="81"/>
      <c r="B22" s="81"/>
      <c r="C22" s="81"/>
      <c r="D22" s="81"/>
      <c r="E22" s="81"/>
      <c r="F22" s="81"/>
      <c r="G22" s="81"/>
      <c r="H22" s="81"/>
      <c r="I22" s="81"/>
      <c r="J22" s="54"/>
      <c r="K22" s="54"/>
      <c r="L22" s="54"/>
      <c r="M22" s="54"/>
      <c r="N22" s="14"/>
      <c r="O22" s="14"/>
      <c r="P22" s="14"/>
      <c r="Q22" s="14"/>
    </row>
    <row r="23" spans="1:17" s="2" customFormat="1" ht="18.75">
      <c r="A23" s="81"/>
      <c r="B23" s="81"/>
      <c r="C23" s="81"/>
      <c r="D23" s="81"/>
      <c r="E23" s="81"/>
      <c r="F23" s="81"/>
      <c r="G23" s="81"/>
      <c r="H23" s="81"/>
      <c r="I23" s="81"/>
      <c r="J23" s="54"/>
      <c r="K23" s="54"/>
      <c r="L23" s="54"/>
      <c r="M23" s="54"/>
      <c r="N23" s="14"/>
      <c r="O23" s="14"/>
      <c r="P23" s="14"/>
      <c r="Q23" s="14"/>
    </row>
    <row r="24" spans="1:17" s="2" customFormat="1" ht="18.75">
      <c r="A24" s="81"/>
      <c r="B24" s="81"/>
      <c r="C24" s="81"/>
      <c r="D24" s="81"/>
      <c r="E24" s="81"/>
      <c r="F24" s="81"/>
      <c r="G24" s="81"/>
      <c r="H24" s="81"/>
      <c r="I24" s="81"/>
      <c r="J24" s="54"/>
      <c r="K24" s="54"/>
      <c r="L24" s="54"/>
      <c r="M24" s="54"/>
      <c r="N24" s="14"/>
      <c r="O24" s="14"/>
      <c r="P24" s="14"/>
      <c r="Q24" s="14"/>
    </row>
    <row r="25" spans="1:17" s="2" customFormat="1" ht="18.75">
      <c r="A25" s="81"/>
      <c r="B25" s="81"/>
      <c r="C25" s="81"/>
      <c r="D25" s="81"/>
      <c r="E25" s="81"/>
      <c r="F25" s="81"/>
      <c r="G25" s="81"/>
      <c r="H25" s="81"/>
      <c r="I25" s="81"/>
      <c r="J25" s="54"/>
      <c r="K25" s="54"/>
      <c r="L25" s="54"/>
      <c r="M25" s="54"/>
      <c r="N25" s="14"/>
      <c r="O25" s="14"/>
      <c r="P25" s="14"/>
      <c r="Q25" s="14"/>
    </row>
    <row r="26" spans="1:17" s="2" customFormat="1" ht="18.75">
      <c r="A26" s="81"/>
      <c r="B26" s="81"/>
      <c r="C26" s="81"/>
      <c r="D26" s="81"/>
      <c r="E26" s="81"/>
      <c r="F26" s="81"/>
      <c r="G26" s="81"/>
      <c r="H26" s="81"/>
      <c r="I26" s="81"/>
      <c r="J26" s="54"/>
      <c r="K26" s="54"/>
      <c r="L26" s="54"/>
      <c r="M26" s="54"/>
      <c r="N26" s="14"/>
      <c r="O26" s="14"/>
      <c r="P26" s="14"/>
      <c r="Q26" s="14"/>
    </row>
    <row r="27" spans="1:17" s="2" customFormat="1" ht="18.75">
      <c r="A27" s="81"/>
      <c r="B27" s="81"/>
      <c r="C27" s="81"/>
      <c r="D27" s="81"/>
      <c r="E27" s="81"/>
      <c r="F27" s="81"/>
      <c r="G27" s="81"/>
      <c r="H27" s="81"/>
      <c r="I27" s="81"/>
      <c r="J27" s="54"/>
      <c r="K27" s="54"/>
      <c r="L27" s="54"/>
      <c r="M27" s="54"/>
      <c r="N27" s="14"/>
      <c r="O27" s="14"/>
      <c r="P27" s="14"/>
      <c r="Q27" s="14"/>
    </row>
    <row r="28" spans="1:17" s="2" customFormat="1" ht="18.75">
      <c r="A28" s="81"/>
      <c r="B28" s="81"/>
      <c r="C28" s="81"/>
      <c r="D28" s="81"/>
      <c r="E28" s="81"/>
      <c r="F28" s="81"/>
      <c r="G28" s="81"/>
      <c r="H28" s="81"/>
      <c r="I28" s="81"/>
      <c r="J28" s="54"/>
      <c r="K28" s="54"/>
      <c r="L28" s="54"/>
      <c r="M28" s="54"/>
      <c r="N28" s="14"/>
      <c r="O28" s="14"/>
      <c r="P28" s="14"/>
      <c r="Q28" s="14"/>
    </row>
    <row r="29" spans="1:17" s="2" customFormat="1" ht="18.75">
      <c r="A29" s="81"/>
      <c r="B29" s="81"/>
      <c r="C29" s="81"/>
      <c r="D29" s="81"/>
      <c r="E29" s="81"/>
      <c r="F29" s="81"/>
      <c r="G29" s="81"/>
      <c r="H29" s="81"/>
      <c r="I29" s="81"/>
      <c r="J29" s="54"/>
      <c r="K29" s="54"/>
      <c r="L29" s="54"/>
      <c r="M29" s="54"/>
      <c r="N29" s="14"/>
      <c r="O29" s="14"/>
      <c r="P29" s="14"/>
      <c r="Q29" s="14"/>
    </row>
  </sheetData>
  <sheetProtection/>
  <mergeCells count="4">
    <mergeCell ref="A2:D2"/>
    <mergeCell ref="A3:D3"/>
    <mergeCell ref="A4:D4"/>
    <mergeCell ref="B12:D12"/>
  </mergeCells>
  <printOptions horizont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Security and Justice </dc:title>
  <dc:subject/>
  <dc:creator>faanwar</dc:creator>
  <cp:keywords/>
  <dc:description/>
  <cp:lastModifiedBy>Afaf Kamal Mahmood</cp:lastModifiedBy>
  <cp:lastPrinted>2018-01-23T08:58:09Z</cp:lastPrinted>
  <dcterms:created xsi:type="dcterms:W3CDTF">1999-04-05T06:52:29Z</dcterms:created>
  <dcterms:modified xsi:type="dcterms:W3CDTF">2018-01-23T09:16:21Z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2016</vt:lpwstr>
  </property>
  <property fmtid="{D5CDD505-2E9C-101B-9397-08002B2CF9AE}" pid="4" name="Thumbnail Ima">
    <vt:lpwstr/>
  </property>
  <property fmtid="{D5CDD505-2E9C-101B-9397-08002B2CF9AE}" pid="5" name="Quart">
    <vt:lpwstr/>
  </property>
  <property fmtid="{D5CDD505-2E9C-101B-9397-08002B2CF9AE}" pid="6" name="Title ">
    <vt:lpwstr>الباب االسابع - الأمن  والعدل</vt:lpwstr>
  </property>
  <property fmtid="{D5CDD505-2E9C-101B-9397-08002B2CF9AE}" pid="7" name="Chapt">
    <vt:lpwstr>07</vt:lpwstr>
  </property>
  <property fmtid="{D5CDD505-2E9C-101B-9397-08002B2CF9AE}" pid="8" name="Sub Catego">
    <vt:lpwstr>5</vt:lpwstr>
  </property>
  <property fmtid="{D5CDD505-2E9C-101B-9397-08002B2CF9AE}" pid="9" name="Top">
    <vt:lpwstr>39;#Security and justice</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2016-01-01T00:00:00Z</vt:lpwstr>
  </property>
</Properties>
</file>